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95" windowHeight="11100"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'Tuomariptk'!$A$10:$Q$39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<sst xmlns="http://schemas.openxmlformats.org/spreadsheetml/2006/main" count="1469" uniqueCount="295">
  <si>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</si>
  <si>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</si>
  <si>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</si>
  <si>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</si>
  <si>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</si>
  <si>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</si>
  <si>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</si>
  <si>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</si>
  <si>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</si>
  <si>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</si>
  <si>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</si>
  <si>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</si>
  <si>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</si>
  <si>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</si>
  <si>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</si>
  <si>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</si>
  <si>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</si>
  <si>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</si>
  <si>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</si>
  <si>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</si>
  <si>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</si>
  <si>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</si>
  <si>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</si>
  <si>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</si>
  <si>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</si>
  <si>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</si>
  <si>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</si>
  <si>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</si>
  <si>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</si>
  <si>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</si>
  <si>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</si>
  <si>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</si>
  <si>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</si>
  <si>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</si>
  <si>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</si>
  <si>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</si>
  <si>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</si>
  <si>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</si>
  <si>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</si>
  <si>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</si>
  <si>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</si>
  <si>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</si>
  <si>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</si>
  <si>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</si>
  <si>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</si>
  <si>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</si>
  <si>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</si>
  <si>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</si>
  <si>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</si>
  <si>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</si>
  <si>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</si>
  <si>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</si>
  <si>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</si>
  <si>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</si>
  <si>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</si>
  <si>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</si>
  <si>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</si>
  <si>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</si>
  <si>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</si>
  <si>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</si>
  <si>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</si>
  <si>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</si>
  <si>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</si>
  <si>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</si>
  <si>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</si>
  <si>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</si>
  <si>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</si>
  <si>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</si>
  <si>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</si>
  <si>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</si>
  <si>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</si>
  <si>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</si>
  <si>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</si>
  <si>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</si>
  <si>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</si>
  <si>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</si>
  <si>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</si>
  <si>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</si>
  <si>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</si>
  <si>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</si>
  <si>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</si>
  <si>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</si>
  <si>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</si>
  <si>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</si>
  <si>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</si>
  <si>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</si>
  <si>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</si>
  <si>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</si>
  <si>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</si>
  <si>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</si>
  <si>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</si>
  <si>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</si>
  <si>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</si>
  <si>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</si>
  <si>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</si>
  <si>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</si>
  <si>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</si>
  <si>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</si>
  <si>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</si>
  <si>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</si>
  <si>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</si>
  <si>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</si>
  <si>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</si>
  <si>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</si>
  <si>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</si>
  <si>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</si>
  <si>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</si>
  <si>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</si>
  <si>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</si>
  <si>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Testikisat</t>
  </si>
  <si>
    <t>Luokka</t>
  </si>
  <si>
    <t>PKO-16</t>
  </si>
  <si>
    <t>Pvm</t>
  </si>
  <si>
    <t>-</t>
  </si>
  <si>
    <t/>
  </si>
  <si>
    <t>Alkup. sij.</t>
  </si>
  <si>
    <t>Paikka kaaviossa</t>
  </si>
  <si>
    <t>Sijoitus</t>
  </si>
  <si>
    <t>AASEN Philip</t>
  </si>
  <si>
    <t>ABDARRAZZAQ Alafandy</t>
  </si>
  <si>
    <t>ALESTEDT Peter</t>
  </si>
  <si>
    <t xml:space="preserve"> Sweden</t>
  </si>
  <si>
    <t>BERNTSEN Oliver Skouboe</t>
  </si>
  <si>
    <t xml:space="preserve"> Denmark</t>
  </si>
  <si>
    <t>BRATTVANG Kim Alexander</t>
  </si>
  <si>
    <t>EDWARDSSON Isak</t>
  </si>
  <si>
    <t>FARNES Michael</t>
  </si>
  <si>
    <t xml:space="preserve"> Norway</t>
  </si>
  <si>
    <t>FRØSETH Martin</t>
  </si>
  <si>
    <t>HALVORSEN Mathias</t>
  </si>
  <si>
    <t>HAVSTEEN Johan Engberg</t>
  </si>
  <si>
    <t>JOBS Hugo</t>
  </si>
  <si>
    <t>KAHLOS Juho</t>
  </si>
  <si>
    <t xml:space="preserve"> Finland</t>
  </si>
  <si>
    <t>KAVALIAUSKAS Vilius</t>
  </si>
  <si>
    <t xml:space="preserve"> Lithuania</t>
  </si>
  <si>
    <t>KHOSRAVI Sam</t>
  </si>
  <si>
    <t>LAM Khai Noah</t>
  </si>
  <si>
    <t>LEHTLAAN Pert Marten</t>
  </si>
  <si>
    <t xml:space="preserve"> Estonia</t>
  </si>
  <si>
    <t>LEHTOLA Lassi</t>
  </si>
  <si>
    <t>MORTENSEN Petter</t>
  </si>
  <si>
    <t>PUKK Markkos</t>
  </si>
  <si>
    <t>RÄSÄNEN Aleksi</t>
  </si>
  <si>
    <t>SAMUOLIS Dominykas</t>
  </si>
  <si>
    <t>SANDHOLT Matthias</t>
  </si>
  <si>
    <t xml:space="preserve"> Iceland</t>
  </si>
  <si>
    <t>SISANOVAS Ignas</t>
  </si>
  <si>
    <t>SPALIS Arturs</t>
  </si>
  <si>
    <t xml:space="preserve"> Latvia</t>
  </si>
  <si>
    <t>THOMASSEN Felix Bøhler</t>
  </si>
  <si>
    <t>TORUM Mats Aagaard</t>
  </si>
  <si>
    <t>UZIALO Ervinas</t>
  </si>
  <si>
    <t>VESALAINEN Matias</t>
  </si>
  <si>
    <t>VESALAINEN Rasmus</t>
  </si>
  <si>
    <t>VONEBJERG Simon</t>
  </si>
  <si>
    <t>VUHKA Ilmar</t>
  </si>
  <si>
    <t>Dommerprotokoll</t>
  </si>
  <si>
    <t>Kilpailun Navn</t>
  </si>
  <si>
    <t>Navn</t>
  </si>
  <si>
    <t>Klubb</t>
  </si>
  <si>
    <t>Sett 1</t>
  </si>
  <si>
    <t>Sett 2</t>
  </si>
  <si>
    <t>Sett 3</t>
  </si>
  <si>
    <t>Sett 4</t>
  </si>
  <si>
    <t>Sett 5</t>
  </si>
  <si>
    <t>Bord</t>
  </si>
  <si>
    <t>Vinner</t>
  </si>
  <si>
    <t>Resultat</t>
  </si>
  <si>
    <t>Umpire</t>
  </si>
  <si>
    <t>MARKUSSEN Mathias</t>
  </si>
  <si>
    <t>Norway</t>
  </si>
  <si>
    <t>SISANOVAS Ignas,  Lithuania</t>
  </si>
  <si>
    <t>FRØSETH Martin,  Norway</t>
  </si>
  <si>
    <t>SAMUOLIS Dominykas,  Denmark</t>
  </si>
  <si>
    <t>LAM Khai Noah,  Norway</t>
  </si>
  <si>
    <t>PUKK Markkos,  Estonia</t>
  </si>
  <si>
    <t>KHOSRAVI Sam,  Finland</t>
  </si>
  <si>
    <t>BERNTSEN Oliver Skouboe,  Denmark</t>
  </si>
  <si>
    <t>VESALAINEN Matias,  Finland</t>
  </si>
  <si>
    <t>ALESTEDT Peter,  Sweden</t>
  </si>
  <si>
    <t>HALVORSEN Mathias,  Norway</t>
  </si>
  <si>
    <t>HAVSTEEN Johan Engberg,  Denmark</t>
  </si>
  <si>
    <t>JOBS Hugo,  Sweden</t>
  </si>
  <si>
    <t>KAHLOS Juho,  Finland</t>
  </si>
  <si>
    <t>KAVALIAUSKAS Vilius,  Lithuania</t>
  </si>
  <si>
    <t>AASEN Philip, Norway</t>
  </si>
  <si>
    <t>EDWARDSSON Isak,  Sweden</t>
  </si>
  <si>
    <t>LEHTLAAN Pert Marten,  Estonia</t>
  </si>
  <si>
    <t>LEHTOLA Lassi,  Finland</t>
  </si>
  <si>
    <t>MORTENSEN Petter,  Norway</t>
  </si>
  <si>
    <t>MARKUSSEN Mathias, Norway</t>
  </si>
  <si>
    <t>RÄSÄNEN Aleksi,  Finland</t>
  </si>
  <si>
    <t>FARNES Michael,  Norway</t>
  </si>
  <si>
    <t>SANDHOLT Matthias,  Iceland</t>
  </si>
  <si>
    <t>ABDARRAZZAQ Alafandy, Norway</t>
  </si>
  <si>
    <t>SPALIS Arturs,  Latvia</t>
  </si>
  <si>
    <t>THOMASSEN Felix Bøhler,  Norway</t>
  </si>
  <si>
    <t>TORUM Mats Aagaard, Norway</t>
  </si>
  <si>
    <t>UZIALO Ervinas,  Lithuania</t>
  </si>
  <si>
    <t>BRATTVANG Kim Alexander, Norway</t>
  </si>
  <si>
    <t>VESALAINEN Rasmus,  Finland</t>
  </si>
  <si>
    <t>VONEBJERG Simon,  Denmark</t>
  </si>
  <si>
    <t>VUHKA Ilmar,  Estonia</t>
  </si>
  <si>
    <t>X</t>
  </si>
  <si>
    <t>BOYS 19</t>
  </si>
  <si>
    <t>1,1,1</t>
  </si>
  <si>
    <t>WO</t>
  </si>
  <si>
    <t>3,4,5</t>
  </si>
  <si>
    <t>2,6,8</t>
  </si>
  <si>
    <t>3,7,4</t>
  </si>
  <si>
    <t>4,7,-5,9</t>
  </si>
  <si>
    <t>7,3,4</t>
  </si>
  <si>
    <t>3,9,6</t>
  </si>
  <si>
    <t>5,7,0</t>
  </si>
  <si>
    <t>5,8,7</t>
  </si>
  <si>
    <t>8,-7,6,5</t>
  </si>
  <si>
    <t>9,6,12</t>
  </si>
  <si>
    <t>4,10,-5,6</t>
  </si>
  <si>
    <t>-2,3,9,11</t>
  </si>
  <si>
    <t>8,8,5</t>
  </si>
  <si>
    <t>-7,-10,9,8,7</t>
  </si>
  <si>
    <t>-11,5,7,8</t>
  </si>
  <si>
    <t>6,10,4</t>
  </si>
  <si>
    <t>6,-4,7,6</t>
  </si>
  <si>
    <t>4,7,8</t>
  </si>
  <si>
    <t>3,-5,8,6</t>
  </si>
  <si>
    <t>-6,6,7,9</t>
  </si>
  <si>
    <t>2,-13,8,8</t>
  </si>
  <si>
    <t>8,12,9</t>
  </si>
  <si>
    <t>-8,6,6,8</t>
  </si>
  <si>
    <t>5,-12,-1,5,7</t>
  </si>
  <si>
    <t>5,7,-7,8</t>
  </si>
  <si>
    <t>8,7,-10,9</t>
  </si>
  <si>
    <t>-8,7,10,10</t>
  </si>
  <si>
    <t>8,-9,4,-9,5</t>
  </si>
  <si>
    <t>8,-6,-7,12,4</t>
  </si>
  <si>
    <t>8,-6,-4,10,9</t>
  </si>
  <si>
    <t>10,4,8</t>
  </si>
  <si>
    <t>3,6,10</t>
  </si>
  <si>
    <t>6,7,6</t>
  </si>
  <si>
    <t>-9,3,8,-8,7</t>
  </si>
  <si>
    <t>1,11,13</t>
  </si>
  <si>
    <t>-8,7,9,7</t>
  </si>
  <si>
    <t>4,-11,11,5</t>
  </si>
  <si>
    <t>8,-8,-9,9,9</t>
  </si>
  <si>
    <t>-9,8,5,-10,10</t>
  </si>
  <si>
    <t>-10,9,8,-8,5</t>
  </si>
  <si>
    <t>5,-9,-9,9,9</t>
  </si>
  <si>
    <t>-8,3,-11,9,10</t>
  </si>
  <si>
    <t>8,8,-4,-9,9</t>
  </si>
  <si>
    <t>-8,11,-5,3,7</t>
  </si>
  <si>
    <t>12,7,7</t>
  </si>
  <si>
    <t>10,7,5</t>
  </si>
  <si>
    <t>9,5,11</t>
  </si>
  <si>
    <t>8,9,7</t>
  </si>
  <si>
    <t>8,-6,3,-2,10</t>
  </si>
  <si>
    <t>6,-7,5,7</t>
  </si>
  <si>
    <t>8,-2,-3,6,8</t>
  </si>
  <si>
    <t>1,4,9</t>
  </si>
  <si>
    <t>10,8,10</t>
  </si>
  <si>
    <t>-8,-5,7,8,6</t>
  </si>
  <si>
    <t>6,7,8</t>
  </si>
  <si>
    <t>10,6,6,</t>
  </si>
  <si>
    <t>9,-14,10,7</t>
  </si>
  <si>
    <t>6,-8,7,6</t>
  </si>
  <si>
    <t>9,12,9</t>
  </si>
  <si>
    <t>6,-3,2,-9,9</t>
  </si>
  <si>
    <t>-12,9,8,4</t>
  </si>
  <si>
    <t>-6,5,9,-10,3</t>
  </si>
  <si>
    <t>8,-8,8,4</t>
  </si>
  <si>
    <t>7,-7,-5,14,7</t>
  </si>
  <si>
    <t>6,-13,-7,10,10</t>
  </si>
  <si>
    <t>-6,2,1,1</t>
  </si>
  <si>
    <t>4,8,9</t>
  </si>
  <si>
    <t>7,7,9</t>
  </si>
  <si>
    <t>9,6,8</t>
  </si>
  <si>
    <t>8,7,10</t>
  </si>
  <si>
    <t>10,6,9</t>
  </si>
  <si>
    <t>8,-6,-6,11,5</t>
  </si>
  <si>
    <t>3,5,-4,6</t>
  </si>
  <si>
    <t>6,7,-9,8</t>
  </si>
  <si>
    <t>7,-11,7,9</t>
  </si>
  <si>
    <t>-9,8,4,-9,4</t>
  </si>
  <si>
    <t>-12,6,8,11</t>
  </si>
  <si>
    <t>-5,8,6,5</t>
  </si>
  <si>
    <t>6,-10,-9,6,6</t>
  </si>
  <si>
    <t>-6,10,6,7</t>
  </si>
  <si>
    <t>11,11,-9,-9,8</t>
  </si>
  <si>
    <t>7,-10,12,-5,10</t>
  </si>
  <si>
    <t xml:space="preserve">sivu 1,  paikka 99 (O7) </t>
  </si>
  <si>
    <t xml:space="preserve">sivu 1,  paikka 100 (N66) </t>
  </si>
  <si>
    <t>6,-10,6,4</t>
  </si>
  <si>
    <t>5,8,6</t>
  </si>
  <si>
    <t>-5,6,5,-6,4</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</si>
</sst>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mk&quot;;[Red]\-#,##0\ &quot;mk&quot;"/>
    <numFmt numFmtId="173" formatCode="#,##0.00\ &quot;mk&quot;;[Red]\-#,##0.00\ &quot;mk&quot;"/>
  </numFmts>
  <fonts count="59">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8"/>
      <color indexed="10"/>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5" fillId="23" borderId="1" applyNumberFormat="0" applyAlignment="0" applyProtection="0"/>
    <xf numFmtId="0" fontId="46" fillId="0" borderId="2" applyNumberFormat="0" applyFill="0" applyAlignment="0" applyProtection="0"/>
    <xf numFmtId="171"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40"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172" fontId="4"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69" fontId="0" fillId="0" borderId="0" applyFont="0" applyFill="0" applyBorder="0" applyAlignment="0" applyProtection="0"/>
    <xf numFmtId="0" fontId="54"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4" fillId="0" borderId="0" applyFont="0" applyFill="0" applyBorder="0" applyAlignment="0" applyProtection="0"/>
    <xf numFmtId="0" fontId="55" fillId="0" borderId="0" applyNumberFormat="0" applyFill="0" applyBorder="0" applyAlignment="0" applyProtection="0"/>
  </cellStyleXfs>
  <cellXfs count="277">
    <xf numFmtId="0" fontId="0" fillId="0" borderId="0" xfId="0" applyAlignment="1">
      <alignment/>
    </xf>
    <xf numFmtId="0" fontId="0" fillId="0" borderId="0" xfId="45" applyFont="1" applyAlignment="1">
      <alignment horizontal="center"/>
      <protection/>
    </xf>
    <xf numFmtId="0" fontId="0" fillId="0" borderId="0" xfId="45" applyFont="1">
      <alignment/>
      <protection/>
    </xf>
    <xf numFmtId="0" fontId="2" fillId="0" borderId="0" xfId="45" applyFont="1">
      <alignment/>
      <protection/>
    </xf>
    <xf numFmtId="0" fontId="0" fillId="0" borderId="0" xfId="45" applyFont="1" applyBorder="1" applyAlignment="1">
      <alignment horizontal="center"/>
      <protection/>
    </xf>
    <xf numFmtId="0" fontId="0" fillId="0" borderId="0" xfId="45" applyFont="1" applyBorder="1">
      <alignment/>
      <protection/>
    </xf>
    <xf numFmtId="0" fontId="0" fillId="0" borderId="0" xfId="44" applyFont="1">
      <alignment/>
      <protection/>
    </xf>
    <xf numFmtId="0" fontId="0" fillId="0" borderId="10" xfId="0" applyBorder="1" applyAlignment="1">
      <alignment/>
    </xf>
    <xf numFmtId="0" fontId="0" fillId="0" borderId="10" xfId="45" applyFont="1" applyBorder="1" applyAlignment="1">
      <alignment horizontal="center"/>
      <protection/>
    </xf>
    <xf numFmtId="0" fontId="0" fillId="0" borderId="10" xfId="45" applyFont="1" applyBorder="1">
      <alignment/>
      <protection/>
    </xf>
    <xf numFmtId="0" fontId="5" fillId="0" borderId="0" xfId="45" applyFont="1">
      <alignment/>
      <protection/>
    </xf>
    <xf numFmtId="0" fontId="6" fillId="0" borderId="10" xfId="45" applyFont="1" applyBorder="1" applyAlignment="1">
      <alignment horizontal="left"/>
      <protection/>
    </xf>
    <xf numFmtId="0" fontId="6" fillId="0" borderId="0" xfId="44" applyFont="1">
      <alignment/>
      <protection/>
    </xf>
    <xf numFmtId="0" fontId="6" fillId="0" borderId="0" xfId="45" applyFont="1">
      <alignment/>
      <protection/>
    </xf>
    <xf numFmtId="20" fontId="8" fillId="0" borderId="0" xfId="0" applyNumberFormat="1" applyFont="1" applyAlignment="1">
      <alignment/>
    </xf>
    <xf numFmtId="0" fontId="7" fillId="0" borderId="0" xfId="45" applyFont="1" applyAlignment="1">
      <alignment/>
      <protection/>
    </xf>
    <xf numFmtId="1" fontId="7" fillId="0" borderId="0" xfId="45" applyNumberFormat="1" applyFont="1" applyAlignment="1">
      <alignment/>
      <protection/>
    </xf>
    <xf numFmtId="0" fontId="7" fillId="0" borderId="0" xfId="0" applyFont="1" applyAlignment="1">
      <alignment/>
    </xf>
    <xf numFmtId="1" fontId="7" fillId="33" borderId="0" xfId="45" applyNumberFormat="1" applyFont="1" applyFill="1" applyAlignment="1">
      <alignment/>
      <protection/>
    </xf>
    <xf numFmtId="1" fontId="7" fillId="0" borderId="0" xfId="45" applyNumberFormat="1" applyFont="1" applyBorder="1" applyAlignment="1">
      <alignment/>
      <protection/>
    </xf>
    <xf numFmtId="1" fontId="6" fillId="0" borderId="0" xfId="45" applyNumberFormat="1" applyFont="1" applyBorder="1" applyAlignment="1">
      <alignment horizontal="left"/>
      <protection/>
    </xf>
    <xf numFmtId="0" fontId="0" fillId="0" borderId="0" xfId="45" applyFont="1" applyAlignment="1">
      <alignment horizontal="right"/>
      <protection/>
    </xf>
    <xf numFmtId="0" fontId="7" fillId="0" borderId="0" xfId="0" applyFont="1" applyBorder="1" applyAlignment="1">
      <alignment horizontal="right"/>
    </xf>
    <xf numFmtId="1" fontId="7" fillId="0" borderId="0" xfId="45" applyNumberFormat="1" applyFont="1" applyBorder="1" applyAlignment="1">
      <alignment horizontal="right"/>
      <protection/>
    </xf>
    <xf numFmtId="0" fontId="0" fillId="0" borderId="0" xfId="44" applyFont="1" applyAlignment="1">
      <alignment horizontal="right"/>
      <protection/>
    </xf>
    <xf numFmtId="0" fontId="0" fillId="0" borderId="11" xfId="45" applyFont="1" applyBorder="1">
      <alignment/>
      <protection/>
    </xf>
    <xf numFmtId="1" fontId="7" fillId="0" borderId="0" xfId="45"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45" applyFont="1" applyAlignment="1">
      <alignment horizontal="left"/>
      <protection/>
    </xf>
    <xf numFmtId="0" fontId="9" fillId="0" borderId="10" xfId="45"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45" applyFont="1" applyBorder="1" applyAlignment="1">
      <alignment horizontal="left"/>
      <protection/>
    </xf>
    <xf numFmtId="0" fontId="10" fillId="0" borderId="0" xfId="44" applyFont="1" applyAlignment="1">
      <alignment horizontal="left"/>
      <protection/>
    </xf>
    <xf numFmtId="0" fontId="10" fillId="0" borderId="0" xfId="45" applyFont="1" applyAlignment="1">
      <alignment horizontal="left"/>
      <protection/>
    </xf>
    <xf numFmtId="0" fontId="3" fillId="0" borderId="0" xfId="0" applyFont="1" applyAlignment="1">
      <alignment/>
    </xf>
    <xf numFmtId="1" fontId="3" fillId="0" borderId="0" xfId="45" applyNumberFormat="1" applyFont="1" applyBorder="1" applyAlignment="1">
      <alignment/>
      <protection/>
    </xf>
    <xf numFmtId="0" fontId="3" fillId="0" borderId="0" xfId="45" applyFont="1">
      <alignment/>
      <protection/>
    </xf>
    <xf numFmtId="49" fontId="11" fillId="0" borderId="0" xfId="45" applyNumberFormat="1" applyFont="1" applyAlignment="1">
      <alignment/>
      <protection/>
    </xf>
    <xf numFmtId="49" fontId="12" fillId="0" borderId="0" xfId="45" applyNumberFormat="1" applyFont="1" applyAlignment="1">
      <alignment/>
      <protection/>
    </xf>
    <xf numFmtId="49" fontId="11" fillId="0" borderId="0" xfId="45" applyNumberFormat="1" applyFont="1" applyAlignment="1">
      <alignment/>
      <protection/>
    </xf>
    <xf numFmtId="49" fontId="11" fillId="0" borderId="0" xfId="45" applyNumberFormat="1" applyFont="1" applyAlignment="1">
      <alignment horizontal="center"/>
      <protection/>
    </xf>
    <xf numFmtId="0" fontId="13" fillId="0" borderId="0" xfId="45" applyFont="1">
      <alignment/>
      <protection/>
    </xf>
    <xf numFmtId="0" fontId="13" fillId="0" borderId="0" xfId="45"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45"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45" applyNumberFormat="1" applyFont="1" applyBorder="1" applyAlignment="1">
      <alignment/>
      <protection/>
    </xf>
    <xf numFmtId="49" fontId="7" fillId="0" borderId="0" xfId="45" applyNumberFormat="1" applyFont="1" applyAlignment="1">
      <alignment/>
      <protection/>
    </xf>
    <xf numFmtId="49" fontId="7" fillId="0" borderId="0" xfId="0" applyNumberFormat="1" applyFont="1" applyBorder="1" applyAlignment="1">
      <alignment/>
    </xf>
    <xf numFmtId="49" fontId="7" fillId="0" borderId="11" xfId="45" applyNumberFormat="1" applyFont="1" applyBorder="1" applyAlignment="1">
      <alignment/>
      <protection/>
    </xf>
    <xf numFmtId="49" fontId="0" fillId="0" borderId="0" xfId="45" applyNumberFormat="1" applyFont="1" applyBorder="1" applyAlignment="1">
      <alignment horizontal="center"/>
      <protection/>
    </xf>
    <xf numFmtId="49" fontId="7" fillId="0" borderId="11" xfId="45" applyNumberFormat="1" applyFont="1" applyBorder="1" applyAlignment="1">
      <alignment horizontal="right"/>
      <protection/>
    </xf>
    <xf numFmtId="49" fontId="0" fillId="0" borderId="0" xfId="45" applyNumberFormat="1" applyFont="1" applyBorder="1" applyAlignment="1">
      <alignment horizontal="left"/>
      <protection/>
    </xf>
    <xf numFmtId="49" fontId="0" fillId="0" borderId="0" xfId="45" applyNumberFormat="1" applyFont="1" applyAlignment="1">
      <alignment horizontal="center"/>
      <protection/>
    </xf>
    <xf numFmtId="49" fontId="0" fillId="0" borderId="0" xfId="44" applyNumberFormat="1" applyFont="1">
      <alignment/>
      <protection/>
    </xf>
    <xf numFmtId="49" fontId="14" fillId="0" borderId="0" xfId="45" applyNumberFormat="1" applyFont="1" applyAlignment="1">
      <alignment horizontal="left"/>
      <protection/>
    </xf>
    <xf numFmtId="49" fontId="13" fillId="0" borderId="10" xfId="45" applyNumberFormat="1" applyFont="1" applyBorder="1" applyAlignment="1">
      <alignment horizontal="left"/>
      <protection/>
    </xf>
    <xf numFmtId="49" fontId="13" fillId="0" borderId="0" xfId="45" applyNumberFormat="1" applyFont="1" applyBorder="1" applyAlignment="1">
      <alignment horizontal="right"/>
      <protection/>
    </xf>
    <xf numFmtId="49" fontId="13" fillId="0" borderId="12" xfId="45" applyNumberFormat="1" applyFont="1" applyBorder="1" applyAlignment="1">
      <alignment horizontal="left"/>
      <protection/>
    </xf>
    <xf numFmtId="49" fontId="13" fillId="0" borderId="0" xfId="0" applyNumberFormat="1" applyFont="1" applyAlignment="1">
      <alignment horizontal="left"/>
    </xf>
    <xf numFmtId="49" fontId="13" fillId="0" borderId="11" xfId="45" applyNumberFormat="1" applyFont="1" applyBorder="1" applyAlignment="1">
      <alignment horizontal="right"/>
      <protection/>
    </xf>
    <xf numFmtId="49" fontId="13" fillId="0" borderId="0" xfId="45" applyNumberFormat="1" applyFont="1" applyBorder="1" applyAlignment="1">
      <alignment horizontal="left"/>
      <protection/>
    </xf>
    <xf numFmtId="49" fontId="13" fillId="0" borderId="0" xfId="45" applyNumberFormat="1" applyFont="1" applyAlignment="1">
      <alignment horizontal="left"/>
      <protection/>
    </xf>
    <xf numFmtId="49" fontId="13" fillId="0" borderId="0" xfId="44"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45" applyNumberFormat="1" applyFont="1" applyAlignment="1">
      <alignment horizontal="right"/>
      <protection/>
    </xf>
    <xf numFmtId="49" fontId="13" fillId="0" borderId="0" xfId="44" applyNumberFormat="1" applyFont="1" applyAlignment="1">
      <alignment horizontal="right"/>
      <protection/>
    </xf>
    <xf numFmtId="49" fontId="2" fillId="0" borderId="0" xfId="45" applyNumberFormat="1" applyFont="1" applyAlignment="1">
      <alignment horizontal="right"/>
      <protection/>
    </xf>
    <xf numFmtId="49" fontId="5" fillId="0" borderId="0" xfId="45"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45" applyNumberFormat="1" applyFont="1" applyBorder="1" applyAlignment="1">
      <alignment/>
      <protection/>
    </xf>
    <xf numFmtId="49" fontId="13" fillId="0" borderId="0" xfId="45" applyNumberFormat="1" applyFont="1" applyBorder="1">
      <alignment/>
      <protection/>
    </xf>
    <xf numFmtId="49" fontId="13" fillId="0" borderId="0" xfId="0" applyNumberFormat="1" applyFont="1" applyBorder="1" applyAlignment="1">
      <alignment/>
    </xf>
    <xf numFmtId="49" fontId="13" fillId="0" borderId="0" xfId="45" applyNumberFormat="1" applyFont="1">
      <alignment/>
      <protection/>
    </xf>
    <xf numFmtId="49" fontId="13" fillId="33" borderId="0" xfId="45" applyNumberFormat="1" applyFont="1" applyFill="1" applyBorder="1" applyAlignment="1">
      <alignment/>
      <protection/>
    </xf>
    <xf numFmtId="49" fontId="13" fillId="0" borderId="0" xfId="45" applyNumberFormat="1" applyFont="1" applyBorder="1" applyAlignment="1" quotePrefix="1">
      <alignment/>
      <protection/>
    </xf>
    <xf numFmtId="49" fontId="13" fillId="0" borderId="0" xfId="45" applyNumberFormat="1" applyFont="1" applyBorder="1" applyAlignment="1">
      <alignment horizontal="center"/>
      <protection/>
    </xf>
    <xf numFmtId="49" fontId="13" fillId="0" borderId="0" xfId="45" applyNumberFormat="1" applyFont="1" applyAlignment="1">
      <alignment horizontal="center"/>
      <protection/>
    </xf>
    <xf numFmtId="49" fontId="13" fillId="0" borderId="0" xfId="44"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45" applyNumberFormat="1" applyFont="1" applyAlignment="1">
      <alignment horizontal="right"/>
      <protection/>
    </xf>
    <xf numFmtId="0" fontId="13" fillId="0" borderId="0" xfId="45" applyFont="1" applyAlignment="1">
      <alignment horizontal="center"/>
      <protection/>
    </xf>
    <xf numFmtId="0" fontId="13" fillId="0" borderId="10" xfId="0" applyFont="1" applyBorder="1" applyAlignment="1">
      <alignment horizontal="left"/>
    </xf>
    <xf numFmtId="49" fontId="15" fillId="0" borderId="0" xfId="45" applyNumberFormat="1" applyFont="1" applyAlignment="1">
      <alignment/>
      <protection/>
    </xf>
    <xf numFmtId="49" fontId="15" fillId="0" borderId="0" xfId="45" applyNumberFormat="1" applyFont="1" applyAlignment="1">
      <alignment horizontal="center"/>
      <protection/>
    </xf>
    <xf numFmtId="0" fontId="14" fillId="0" borderId="0" xfId="45"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45" applyFont="1" applyBorder="1" applyAlignment="1">
      <alignment horizontal="left"/>
      <protection/>
    </xf>
    <xf numFmtId="1" fontId="13" fillId="0" borderId="11" xfId="45" applyNumberFormat="1" applyFont="1" applyBorder="1" applyAlignment="1">
      <alignment horizontal="right"/>
      <protection/>
    </xf>
    <xf numFmtId="0" fontId="13" fillId="0" borderId="0" xfId="45" applyFont="1" applyAlignment="1">
      <alignment/>
      <protection/>
    </xf>
    <xf numFmtId="0" fontId="13" fillId="0" borderId="0" xfId="0" applyFont="1" applyBorder="1" applyAlignment="1">
      <alignment horizontal="right"/>
    </xf>
    <xf numFmtId="0" fontId="13" fillId="0" borderId="0" xfId="45" applyFont="1" applyBorder="1">
      <alignment/>
      <protection/>
    </xf>
    <xf numFmtId="1" fontId="13" fillId="0" borderId="0" xfId="45" applyNumberFormat="1" applyFont="1" applyAlignment="1">
      <alignment/>
      <protection/>
    </xf>
    <xf numFmtId="0" fontId="13" fillId="0" borderId="12" xfId="45" applyFont="1" applyBorder="1" applyAlignment="1">
      <alignment horizontal="left"/>
      <protection/>
    </xf>
    <xf numFmtId="0" fontId="13" fillId="0" borderId="0" xfId="45" applyFont="1" applyBorder="1" applyAlignment="1">
      <alignment horizontal="center"/>
      <protection/>
    </xf>
    <xf numFmtId="1" fontId="13" fillId="0" borderId="11" xfId="45" applyNumberFormat="1" applyFont="1" applyBorder="1" applyAlignment="1">
      <alignment/>
      <protection/>
    </xf>
    <xf numFmtId="1" fontId="13" fillId="0" borderId="12" xfId="45" applyNumberFormat="1" applyFont="1" applyBorder="1" applyAlignment="1">
      <alignment horizontal="right"/>
      <protection/>
    </xf>
    <xf numFmtId="1" fontId="13" fillId="0" borderId="0" xfId="45" applyNumberFormat="1" applyFont="1" applyBorder="1" applyAlignment="1">
      <alignment/>
      <protection/>
    </xf>
    <xf numFmtId="0" fontId="13" fillId="0" borderId="11" xfId="45" applyFont="1" applyBorder="1" applyAlignment="1">
      <alignment horizontal="right"/>
      <protection/>
    </xf>
    <xf numFmtId="0" fontId="13" fillId="0" borderId="12" xfId="0" applyFont="1" applyBorder="1" applyAlignment="1">
      <alignment horizontal="right"/>
    </xf>
    <xf numFmtId="1" fontId="13" fillId="0" borderId="11" xfId="45" applyNumberFormat="1" applyFont="1" applyBorder="1" applyAlignment="1" quotePrefix="1">
      <alignment/>
      <protection/>
    </xf>
    <xf numFmtId="1" fontId="13" fillId="0" borderId="12" xfId="45" applyNumberFormat="1" applyFont="1" applyBorder="1" applyAlignment="1" quotePrefix="1">
      <alignment horizontal="left"/>
      <protection/>
    </xf>
    <xf numFmtId="1" fontId="13" fillId="0" borderId="0" xfId="45" applyNumberFormat="1" applyFont="1" applyBorder="1" applyAlignment="1" quotePrefix="1">
      <alignment/>
      <protection/>
    </xf>
    <xf numFmtId="0" fontId="13" fillId="0" borderId="11" xfId="0" applyFont="1" applyBorder="1" applyAlignment="1">
      <alignment/>
    </xf>
    <xf numFmtId="1" fontId="13" fillId="0" borderId="0" xfId="45" applyNumberFormat="1" applyFont="1" applyBorder="1" applyAlignment="1">
      <alignment horizontal="right"/>
      <protection/>
    </xf>
    <xf numFmtId="1" fontId="13" fillId="0" borderId="12" xfId="45"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45" applyFont="1" applyBorder="1" applyAlignment="1">
      <alignment/>
      <protection/>
    </xf>
    <xf numFmtId="1" fontId="15" fillId="0" borderId="0" xfId="45" applyNumberFormat="1" applyFont="1" applyBorder="1" applyAlignment="1">
      <alignment/>
      <protection/>
    </xf>
    <xf numFmtId="0" fontId="13" fillId="0" borderId="0" xfId="44" applyFont="1">
      <alignment/>
      <protection/>
    </xf>
    <xf numFmtId="0" fontId="13" fillId="0" borderId="0" xfId="44" applyFont="1" applyAlignment="1">
      <alignment horizontal="right"/>
      <protection/>
    </xf>
    <xf numFmtId="0" fontId="13" fillId="0" borderId="0" xfId="45" applyFont="1" applyBorder="1" applyAlignment="1">
      <alignment horizontal="right"/>
      <protection/>
    </xf>
    <xf numFmtId="0" fontId="16" fillId="0" borderId="12" xfId="45"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45" applyFont="1" applyBorder="1" applyAlignment="1">
      <alignment horizontal="left"/>
      <protection/>
    </xf>
    <xf numFmtId="0" fontId="16" fillId="0" borderId="0" xfId="45" applyFont="1" applyBorder="1" applyAlignment="1">
      <alignment horizontal="left"/>
      <protection/>
    </xf>
    <xf numFmtId="1" fontId="13" fillId="0" borderId="10" xfId="45" applyNumberFormat="1" applyFont="1" applyBorder="1" applyAlignment="1" quotePrefix="1">
      <alignment/>
      <protection/>
    </xf>
    <xf numFmtId="0" fontId="16" fillId="0" borderId="10" xfId="45" applyFont="1" applyBorder="1">
      <alignment/>
      <protection/>
    </xf>
    <xf numFmtId="0" fontId="16" fillId="0" borderId="12" xfId="45" applyFont="1" applyBorder="1">
      <alignment/>
      <protection/>
    </xf>
    <xf numFmtId="1" fontId="16" fillId="0" borderId="0" xfId="45"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45" applyNumberFormat="1" applyFont="1" applyAlignment="1">
      <alignment horizontal="left"/>
      <protection/>
    </xf>
    <xf numFmtId="1" fontId="13" fillId="0" borderId="0" xfId="45"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45" applyFont="1">
      <alignment/>
      <protection/>
    </xf>
    <xf numFmtId="0" fontId="5" fillId="0" borderId="0" xfId="0" applyFont="1" applyAlignment="1">
      <alignment horizontal="right"/>
    </xf>
    <xf numFmtId="0" fontId="5" fillId="0" borderId="0" xfId="45" applyFont="1" applyAlignment="1">
      <alignment horizontal="right"/>
      <protection/>
    </xf>
    <xf numFmtId="0" fontId="13" fillId="0" borderId="13" xfId="0" applyFont="1" applyBorder="1" applyAlignment="1">
      <alignment horizontal="right"/>
    </xf>
    <xf numFmtId="20" fontId="13" fillId="0" borderId="0" xfId="0" applyNumberFormat="1" applyFont="1" applyAlignment="1" quotePrefix="1">
      <alignment horizontal="right"/>
    </xf>
    <xf numFmtId="1" fontId="13" fillId="0" borderId="0" xfId="45" applyNumberFormat="1" applyFont="1" applyBorder="1" applyAlignment="1" quotePrefix="1">
      <alignment horizontal="left"/>
      <protection/>
    </xf>
    <xf numFmtId="0" fontId="13" fillId="0" borderId="0" xfId="0" applyFont="1" applyBorder="1" applyAlignment="1">
      <alignment horizontal="left"/>
    </xf>
    <xf numFmtId="0" fontId="13" fillId="0" borderId="0" xfId="45" applyFont="1" applyBorder="1" applyAlignment="1">
      <alignment horizontal="left"/>
      <protection/>
    </xf>
    <xf numFmtId="0" fontId="13" fillId="0" borderId="14" xfId="45" applyFont="1" applyBorder="1">
      <alignment/>
      <protection/>
    </xf>
    <xf numFmtId="49" fontId="15" fillId="0" borderId="13" xfId="45" applyNumberFormat="1" applyFont="1" applyBorder="1" applyAlignment="1">
      <alignment/>
      <protection/>
    </xf>
    <xf numFmtId="1" fontId="13" fillId="0" borderId="15" xfId="45" applyNumberFormat="1" applyFont="1" applyBorder="1" applyAlignment="1">
      <alignment/>
      <protection/>
    </xf>
    <xf numFmtId="1" fontId="13" fillId="0" borderId="15" xfId="45" applyNumberFormat="1" applyFont="1" applyBorder="1" applyAlignment="1" quotePrefix="1">
      <alignment/>
      <protection/>
    </xf>
    <xf numFmtId="49" fontId="13" fillId="0" borderId="13" xfId="45" applyNumberFormat="1" applyFont="1" applyBorder="1" applyAlignment="1">
      <alignment horizontal="right"/>
      <protection/>
    </xf>
    <xf numFmtId="0" fontId="13" fillId="0" borderId="10" xfId="45"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45" applyNumberFormat="1" applyFont="1" applyBorder="1" applyAlignment="1">
      <alignment horizontal="right"/>
      <protection/>
    </xf>
    <xf numFmtId="49" fontId="5" fillId="0" borderId="0" xfId="45" applyNumberFormat="1" applyFont="1" applyBorder="1" applyAlignment="1">
      <alignment horizontal="right"/>
      <protection/>
    </xf>
    <xf numFmtId="49" fontId="5" fillId="0" borderId="11" xfId="45"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45" applyFont="1" applyBorder="1" applyAlignment="1">
      <alignment horizontal="center"/>
      <protection/>
    </xf>
    <xf numFmtId="0" fontId="7" fillId="0" borderId="0" xfId="0" applyFont="1" applyBorder="1" applyAlignment="1">
      <alignment horizontal="center"/>
    </xf>
    <xf numFmtId="1" fontId="7" fillId="0" borderId="0" xfId="45" applyNumberFormat="1" applyFont="1" applyBorder="1" applyAlignment="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1" fontId="13" fillId="0" borderId="0" xfId="45" applyNumberFormat="1" applyFont="1" applyBorder="1" applyAlignment="1">
      <alignment horizontal="center"/>
      <protection/>
    </xf>
    <xf numFmtId="1" fontId="13" fillId="0" borderId="10" xfId="45" applyNumberFormat="1" applyFont="1" applyBorder="1" applyAlignment="1">
      <alignment horizontal="center"/>
      <protection/>
    </xf>
    <xf numFmtId="0" fontId="13" fillId="0" borderId="0" xfId="0" applyFont="1" applyAlignment="1">
      <alignment horizontal="center"/>
    </xf>
    <xf numFmtId="0" fontId="0" fillId="0" borderId="0" xfId="44" applyFont="1" applyAlignment="1">
      <alignment horizontal="center"/>
      <protection/>
    </xf>
    <xf numFmtId="49" fontId="11" fillId="0" borderId="0" xfId="45" applyNumberFormat="1" applyFont="1" applyAlignment="1">
      <alignment horizontal="center"/>
      <protection/>
    </xf>
    <xf numFmtId="0" fontId="2" fillId="0" borderId="0" xfId="45" applyFont="1" applyAlignment="1">
      <alignment horizontal="center"/>
      <protection/>
    </xf>
    <xf numFmtId="0" fontId="0" fillId="0" borderId="0" xfId="0" applyAlignment="1">
      <alignment horizontal="center"/>
    </xf>
    <xf numFmtId="0" fontId="13" fillId="0" borderId="0" xfId="45" applyFont="1" applyAlignment="1">
      <alignment horizontal="left"/>
      <protection/>
    </xf>
    <xf numFmtId="49" fontId="15" fillId="0" borderId="0" xfId="45" applyNumberFormat="1" applyFont="1" applyAlignment="1">
      <alignment horizontal="left"/>
      <protection/>
    </xf>
    <xf numFmtId="0" fontId="14" fillId="0" borderId="0" xfId="45" applyFont="1" applyAlignment="1">
      <alignment horizontal="left"/>
      <protection/>
    </xf>
    <xf numFmtId="0" fontId="13" fillId="0" borderId="0" xfId="44" applyFont="1" applyAlignment="1">
      <alignment horizontal="left"/>
      <protection/>
    </xf>
    <xf numFmtId="0" fontId="0" fillId="0" borderId="0" xfId="45" applyFont="1" applyBorder="1" applyAlignment="1">
      <alignment horizontal="center"/>
      <protection/>
    </xf>
    <xf numFmtId="20" fontId="8" fillId="0" borderId="0" xfId="0" applyNumberFormat="1" applyFont="1" applyAlignment="1">
      <alignment horizontal="center"/>
    </xf>
    <xf numFmtId="1" fontId="13" fillId="0" borderId="0" xfId="45" applyNumberFormat="1" applyFont="1" applyAlignment="1">
      <alignment horizontal="center"/>
      <protection/>
    </xf>
    <xf numFmtId="20" fontId="14" fillId="0" borderId="0" xfId="0" applyNumberFormat="1" applyFont="1" applyAlignment="1">
      <alignment horizontal="center"/>
    </xf>
    <xf numFmtId="1" fontId="13" fillId="0" borderId="0" xfId="45"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45" applyFont="1" applyAlignment="1">
      <alignment horizontal="right"/>
      <protection/>
    </xf>
    <xf numFmtId="0" fontId="13" fillId="0" borderId="14" xfId="45" applyFont="1" applyBorder="1" applyAlignment="1">
      <alignment horizontal="left"/>
      <protection/>
    </xf>
    <xf numFmtId="0" fontId="13" fillId="0" borderId="13" xfId="45" applyFont="1" applyBorder="1">
      <alignment/>
      <protection/>
    </xf>
    <xf numFmtId="49" fontId="15" fillId="0" borderId="0" xfId="45" applyNumberFormat="1" applyFont="1" applyBorder="1" applyAlignment="1">
      <alignment horizontal="center"/>
      <protection/>
    </xf>
    <xf numFmtId="0" fontId="13" fillId="0" borderId="0" xfId="44"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44"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45"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45" applyNumberFormat="1" applyFont="1" applyBorder="1" applyAlignment="1">
      <alignment horizontal="center"/>
      <protection/>
    </xf>
    <xf numFmtId="49" fontId="7" fillId="0" borderId="0" xfId="45" applyNumberFormat="1" applyFont="1" applyAlignment="1">
      <alignment horizontal="center"/>
      <protection/>
    </xf>
    <xf numFmtId="49" fontId="0" fillId="0" borderId="0" xfId="44" applyNumberFormat="1" applyFont="1" applyAlignment="1">
      <alignment horizontal="center"/>
      <protection/>
    </xf>
    <xf numFmtId="0" fontId="13" fillId="0" borderId="11" xfId="45" applyFont="1" applyBorder="1" applyAlignment="1">
      <alignment/>
      <protection/>
    </xf>
    <xf numFmtId="0" fontId="0" fillId="0" borderId="0" xfId="45" applyFont="1" applyAlignment="1">
      <alignment horizontal="center"/>
      <protection/>
    </xf>
    <xf numFmtId="0" fontId="0" fillId="0" borderId="0" xfId="45"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45" applyFont="1" applyBorder="1" applyAlignment="1">
      <alignment horizontal="right"/>
      <protection/>
    </xf>
    <xf numFmtId="0" fontId="13" fillId="0" borderId="13" xfId="45" applyFont="1" applyBorder="1" applyAlignment="1">
      <alignment horizontal="right"/>
      <protection/>
    </xf>
    <xf numFmtId="49" fontId="13" fillId="0" borderId="0" xfId="0" applyNumberFormat="1" applyFont="1" applyFill="1" applyBorder="1" applyAlignment="1">
      <alignment horizontal="center"/>
    </xf>
    <xf numFmtId="1" fontId="13" fillId="0" borderId="10" xfId="45" applyNumberFormat="1" applyFont="1" applyBorder="1" applyAlignment="1">
      <alignment horizontal="left"/>
      <protection/>
    </xf>
    <xf numFmtId="0" fontId="0" fillId="0" borderId="0" xfId="0" applyAlignment="1">
      <alignment horizontal="right"/>
    </xf>
    <xf numFmtId="1" fontId="13" fillId="0" borderId="16" xfId="45" applyNumberFormat="1" applyFont="1" applyBorder="1" applyAlignment="1">
      <alignment horizontal="left"/>
      <protection/>
    </xf>
    <xf numFmtId="20" fontId="13" fillId="0" borderId="10" xfId="0" applyNumberFormat="1" applyFont="1" applyBorder="1" applyAlignment="1">
      <alignment horizontal="left"/>
    </xf>
    <xf numFmtId="1" fontId="13"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0" fontId="56" fillId="0" borderId="0" xfId="42" applyFont="1" applyAlignment="1">
      <alignment horizontal="center"/>
      <protection/>
    </xf>
    <xf numFmtId="49" fontId="13" fillId="4" borderId="17" xfId="0" applyNumberFormat="1" applyFont="1" applyFill="1" applyBorder="1" applyAlignment="1">
      <alignment horizontal="left"/>
    </xf>
    <xf numFmtId="49" fontId="0" fillId="0" borderId="0" xfId="0" applyNumberFormat="1" applyFont="1" applyAlignment="1">
      <alignment horizontal="left"/>
    </xf>
    <xf numFmtId="0" fontId="56" fillId="0" borderId="10" xfId="45" applyFont="1" applyBorder="1" applyAlignment="1">
      <alignment horizontal="center"/>
      <protection/>
    </xf>
    <xf numFmtId="1" fontId="57" fillId="0" borderId="0" xfId="45" applyNumberFormat="1" applyFont="1" applyBorder="1" applyAlignment="1">
      <alignment horizontal="center"/>
      <protection/>
    </xf>
    <xf numFmtId="0" fontId="57" fillId="0" borderId="0" xfId="45" applyFont="1" applyBorder="1" applyAlignment="1">
      <alignment horizontal="left"/>
      <protection/>
    </xf>
    <xf numFmtId="49" fontId="57" fillId="0" borderId="10" xfId="45" applyNumberFormat="1" applyFont="1" applyBorder="1" applyAlignment="1">
      <alignment horizontal="left"/>
      <protection/>
    </xf>
    <xf numFmtId="49" fontId="57" fillId="0" borderId="10" xfId="0" applyNumberFormat="1" applyFont="1" applyBorder="1" applyAlignment="1">
      <alignment horizontal="left"/>
    </xf>
    <xf numFmtId="14" fontId="0" fillId="0" borderId="0" xfId="0" applyNumberFormat="1" applyAlignment="1">
      <alignment horizontal="left"/>
    </xf>
    <xf numFmtId="14" fontId="2" fillId="0" borderId="0" xfId="0" applyNumberFormat="1" applyFont="1" applyAlignment="1">
      <alignment horizontal="left"/>
    </xf>
    <xf numFmtId="49" fontId="13" fillId="4" borderId="17" xfId="0" applyNumberFormat="1" applyFont="1" applyFill="1" applyBorder="1" applyAlignment="1">
      <alignment horizontal="left"/>
    </xf>
    <xf numFmtId="49" fontId="13" fillId="4" borderId="14" xfId="0" applyNumberFormat="1" applyFont="1" applyFill="1" applyBorder="1" applyAlignment="1">
      <alignment horizontal="left"/>
    </xf>
    <xf numFmtId="49" fontId="13" fillId="4" borderId="13"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0" fillId="0" borderId="14" xfId="0"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20" fontId="13" fillId="0" borderId="12" xfId="0" applyNumberFormat="1" applyFont="1" applyBorder="1" applyAlignment="1">
      <alignment horizontal="left"/>
    </xf>
    <xf numFmtId="1" fontId="13" fillId="0" borderId="16" xfId="45" applyNumberFormat="1" applyFont="1" applyBorder="1" applyAlignment="1">
      <alignment horizontal="left"/>
      <protection/>
    </xf>
    <xf numFmtId="1" fontId="13" fillId="0" borderId="10" xfId="45" applyNumberFormat="1" applyFont="1" applyBorder="1" applyAlignment="1">
      <alignment horizontal="left"/>
      <protection/>
    </xf>
    <xf numFmtId="1" fontId="13" fillId="0" borderId="12" xfId="45" applyNumberFormat="1" applyFont="1" applyBorder="1" applyAlignment="1">
      <alignment horizontal="left"/>
      <protection/>
    </xf>
    <xf numFmtId="49" fontId="13" fillId="4" borderId="15" xfId="0" applyNumberFormat="1" applyFont="1" applyFill="1" applyBorder="1" applyAlignment="1">
      <alignment horizontal="left"/>
    </xf>
    <xf numFmtId="49" fontId="13" fillId="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13" fillId="4" borderId="17" xfId="0" applyNumberFormat="1" applyFont="1" applyFill="1" applyBorder="1" applyAlignment="1">
      <alignment horizontal="center"/>
    </xf>
    <xf numFmtId="49" fontId="13" fillId="4" borderId="13" xfId="0" applyNumberFormat="1" applyFont="1" applyFill="1" applyBorder="1" applyAlignment="1">
      <alignment horizontal="center"/>
    </xf>
    <xf numFmtId="49" fontId="7"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13" fillId="0" borderId="10" xfId="45" applyNumberFormat="1" applyFont="1" applyBorder="1" applyAlignment="1">
      <alignment horizontal="left"/>
      <protection/>
    </xf>
    <xf numFmtId="49" fontId="13" fillId="0" borderId="12" xfId="45" applyNumberFormat="1" applyFont="1" applyBorder="1" applyAlignment="1">
      <alignment horizontal="left"/>
      <protection/>
    </xf>
    <xf numFmtId="49" fontId="58" fillId="0" borderId="16" xfId="45" applyNumberFormat="1" applyFont="1" applyBorder="1" applyAlignment="1">
      <alignment horizontal="left"/>
      <protection/>
    </xf>
    <xf numFmtId="49" fontId="58" fillId="0" borderId="0" xfId="45" applyNumberFormat="1" applyFont="1" applyBorder="1" applyAlignment="1">
      <alignment/>
      <protection/>
    </xf>
  </cellXfs>
  <cellStyles count="56">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ali_GP97ILMO" xfId="43"/>
    <cellStyle name="Normaali_Mj-14" xfId="44"/>
    <cellStyle name="Normaali_Mj-17joukkue98" xfId="45"/>
    <cellStyle name="Nøytral" xfId="46"/>
    <cellStyle name="Overskrift 1" xfId="47"/>
    <cellStyle name="Overskrift 2" xfId="48"/>
    <cellStyle name="Overskrift 3" xfId="49"/>
    <cellStyle name="Overskrift 4" xfId="50"/>
    <cellStyle name="Pilkku_Mj-10" xfId="51"/>
    <cellStyle name="Percent" xfId="52"/>
    <cellStyle name="Prosentti_Mj-10" xfId="53"/>
    <cellStyle name="Pyör. luku_Mj-10" xfId="54"/>
    <cellStyle name="Pyör. valuutta_Mj-10" xfId="55"/>
    <cellStyle name="Tittel" xfId="56"/>
    <cellStyle name="Totalt" xfId="57"/>
    <cellStyle name="Comma [0]" xfId="58"/>
    <cellStyle name="Utdata" xfId="59"/>
    <cellStyle name="Uthevingsfarge1" xfId="60"/>
    <cellStyle name="Uthevingsfarge2" xfId="61"/>
    <cellStyle name="Uthevingsfarge3" xfId="62"/>
    <cellStyle name="Uthevingsfarge4" xfId="63"/>
    <cellStyle name="Uthevingsfarge5" xfId="64"/>
    <cellStyle name="Uthevingsfarge6" xfId="65"/>
    <cellStyle name="Currency" xfId="66"/>
    <cellStyle name="Currency [0]" xfId="67"/>
    <cellStyle name="Valuutta_Mj-10" xfId="68"/>
    <cellStyle name="Varselteks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10.emf" /><Relationship Id="rId6"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600075</xdr:colOff>
      <xdr:row>0</xdr:row>
      <xdr:rowOff>342900</xdr:rowOff>
    </xdr:to>
    <xdr:pic>
      <xdr:nvPicPr>
        <xdr:cNvPr id="1" name="Taydenna_tulokset"/>
        <xdr:cNvPicPr preferRelativeResize="1">
          <a:picLocks noChangeAspect="1"/>
        </xdr:cNvPicPr>
      </xdr:nvPicPr>
      <xdr:blipFill>
        <a:blip r:embed="rId1"/>
        <a:stretch>
          <a:fillRect/>
        </a:stretch>
      </xdr:blipFill>
      <xdr:spPr>
        <a:xfrm>
          <a:off x="57150" y="571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323850</xdr:rowOff>
    </xdr:to>
    <xdr:pic>
      <xdr:nvPicPr>
        <xdr:cNvPr id="1" name="Siirra_kaavioon"/>
        <xdr:cNvPicPr preferRelativeResize="1">
          <a:picLocks noChangeAspect="1"/>
        </xdr:cNvPicPr>
      </xdr:nvPicPr>
      <xdr:blipFill>
        <a:blip r:embed="rId1"/>
        <a:stretch>
          <a:fillRect/>
        </a:stretch>
      </xdr:blipFill>
      <xdr:spPr>
        <a:xfrm>
          <a:off x="6553200" y="38100"/>
          <a:ext cx="1000125" cy="285750"/>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1095375</xdr:colOff>
      <xdr:row>0</xdr:row>
      <xdr:rowOff>666750</xdr:rowOff>
    </xdr:to>
    <xdr:pic>
      <xdr:nvPicPr>
        <xdr:cNvPr id="2" name="Jarjesta_rating"/>
        <xdr:cNvPicPr preferRelativeResize="1">
          <a:picLocks noChangeAspect="1"/>
        </xdr:cNvPicPr>
      </xdr:nvPicPr>
      <xdr:blipFill>
        <a:blip r:embed="rId2"/>
        <a:stretch>
          <a:fillRect/>
        </a:stretch>
      </xdr:blipFill>
      <xdr:spPr>
        <a:xfrm>
          <a:off x="4686300" y="38100"/>
          <a:ext cx="1085850" cy="628650"/>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33475" y="38100"/>
          <a:ext cx="1085850" cy="628650"/>
        </a:xfrm>
        <a:prstGeom prst="rect">
          <a:avLst/>
        </a:prstGeom>
        <a:noFill/>
        <a:ln w="9525" cmpd="sng">
          <a:noFill/>
        </a:ln>
      </xdr:spPr>
    </xdr:pic>
    <xdr:clientData/>
  </xdr:twoCellAnchor>
  <xdr:twoCellAnchor editAs="oneCell">
    <xdr:from>
      <xdr:col>8</xdr:col>
      <xdr:colOff>485775</xdr:colOff>
      <xdr:row>0</xdr:row>
      <xdr:rowOff>28575</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8248650" y="28575"/>
          <a:ext cx="1000125" cy="285750"/>
        </a:xfrm>
        <a:prstGeom prst="rect">
          <a:avLst/>
        </a:prstGeom>
        <a:noFill/>
        <a:ln w="9525" cmpd="sng">
          <a:noFill/>
        </a:ln>
      </xdr:spPr>
    </xdr:pic>
    <xdr:clientData/>
  </xdr:twoCellAnchor>
  <xdr:twoCellAnchor editAs="oneCell">
    <xdr:from>
      <xdr:col>1</xdr:col>
      <xdr:colOff>28575</xdr:colOff>
      <xdr:row>0</xdr:row>
      <xdr:rowOff>685800</xdr:rowOff>
    </xdr:from>
    <xdr:to>
      <xdr:col>1</xdr:col>
      <xdr:colOff>1114425</xdr:colOff>
      <xdr:row>0</xdr:row>
      <xdr:rowOff>990600</xdr:rowOff>
    </xdr:to>
    <xdr:pic>
      <xdr:nvPicPr>
        <xdr:cNvPr id="5" name="Arvo"/>
        <xdr:cNvPicPr preferRelativeResize="1">
          <a:picLocks noChangeAspect="1"/>
        </xdr:cNvPicPr>
      </xdr:nvPicPr>
      <xdr:blipFill>
        <a:blip r:embed="rId5"/>
        <a:stretch>
          <a:fillRect/>
        </a:stretch>
      </xdr:blipFill>
      <xdr:spPr>
        <a:xfrm>
          <a:off x="1143000"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1095375</xdr:colOff>
      <xdr:row>0</xdr:row>
      <xdr:rowOff>990600</xdr:rowOff>
    </xdr:to>
    <xdr:pic>
      <xdr:nvPicPr>
        <xdr:cNvPr id="6" name="Arvo_rating"/>
        <xdr:cNvPicPr preferRelativeResize="1">
          <a:picLocks noChangeAspect="1"/>
        </xdr:cNvPicPr>
      </xdr:nvPicPr>
      <xdr:blipFill>
        <a:blip r:embed="rId6"/>
        <a:stretch>
          <a:fillRect/>
        </a:stretch>
      </xdr:blipFill>
      <xdr:spPr>
        <a:xfrm>
          <a:off x="4686300" y="685800"/>
          <a:ext cx="10858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19050</xdr:rowOff>
    </xdr:from>
    <xdr:to>
      <xdr:col>9</xdr:col>
      <xdr:colOff>552450</xdr:colOff>
      <xdr:row>1</xdr:row>
      <xdr:rowOff>142875</xdr:rowOff>
    </xdr:to>
    <xdr:pic>
      <xdr:nvPicPr>
        <xdr:cNvPr id="1" name="Aloitettavat_pelit"/>
        <xdr:cNvPicPr preferRelativeResize="1">
          <a:picLocks noChangeAspect="1"/>
        </xdr:cNvPicPr>
      </xdr:nvPicPr>
      <xdr:blipFill>
        <a:blip r:embed="rId1"/>
        <a:stretch>
          <a:fillRect/>
        </a:stretch>
      </xdr:blipFill>
      <xdr:spPr>
        <a:xfrm>
          <a:off x="2667000" y="19050"/>
          <a:ext cx="1000125" cy="285750"/>
        </a:xfrm>
        <a:prstGeom prst="rect">
          <a:avLst/>
        </a:prstGeom>
        <a:noFill/>
        <a:ln w="9525" cmpd="sng">
          <a:noFill/>
        </a:ln>
      </xdr:spPr>
    </xdr:pic>
    <xdr:clientData/>
  </xdr:twoCellAnchor>
  <xdr:twoCellAnchor editAs="oneCell">
    <xdr:from>
      <xdr:col>10</xdr:col>
      <xdr:colOff>66675</xdr:colOff>
      <xdr:row>0</xdr:row>
      <xdr:rowOff>19050</xdr:rowOff>
    </xdr:from>
    <xdr:to>
      <xdr:col>15</xdr:col>
      <xdr:colOff>76200</xdr:colOff>
      <xdr:row>1</xdr:row>
      <xdr:rowOff>142875</xdr:rowOff>
    </xdr:to>
    <xdr:pic>
      <xdr:nvPicPr>
        <xdr:cNvPr id="2" name="Tuomaripöytäkirjat"/>
        <xdr:cNvPicPr preferRelativeResize="1">
          <a:picLocks noChangeAspect="1"/>
        </xdr:cNvPicPr>
      </xdr:nvPicPr>
      <xdr:blipFill>
        <a:blip r:embed="rId2"/>
        <a:stretch>
          <a:fillRect/>
        </a:stretch>
      </xdr:blipFill>
      <xdr:spPr>
        <a:xfrm>
          <a:off x="3790950" y="19050"/>
          <a:ext cx="16002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19050</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3267075" y="19050"/>
          <a:ext cx="10001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161925</xdr:colOff>
      <xdr:row>0</xdr:row>
      <xdr:rowOff>304800</xdr:rowOff>
    </xdr:to>
    <xdr:pic>
      <xdr:nvPicPr>
        <xdr:cNvPr id="1" name="Siirra_tyhjat2"/>
        <xdr:cNvPicPr preferRelativeResize="1">
          <a:picLocks noChangeAspect="1"/>
        </xdr:cNvPicPr>
      </xdr:nvPicPr>
      <xdr:blipFill>
        <a:blip r:embed="rId1"/>
        <a:stretch>
          <a:fillRect/>
        </a:stretch>
      </xdr:blipFill>
      <xdr:spPr>
        <a:xfrm>
          <a:off x="190500" y="19050"/>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1</xdr:col>
      <xdr:colOff>952500</xdr:colOff>
      <xdr:row>0</xdr:row>
      <xdr:rowOff>304800</xdr:rowOff>
    </xdr:to>
    <xdr:pic>
      <xdr:nvPicPr>
        <xdr:cNvPr id="1" name="Siirra_tyhjat3"/>
        <xdr:cNvPicPr preferRelativeResize="1">
          <a:picLocks noChangeAspect="1"/>
        </xdr:cNvPicPr>
      </xdr:nvPicPr>
      <xdr:blipFill>
        <a:blip r:embed="rId1"/>
        <a:stretch>
          <a:fillRect/>
        </a:stretch>
      </xdr:blipFill>
      <xdr:spPr>
        <a:xfrm>
          <a:off x="171450" y="19050"/>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33"/>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198" customWidth="1"/>
    <col min="2" max="2" width="28.00390625" style="0" customWidth="1"/>
    <col min="3" max="4" width="9.140625" style="0" customWidth="1"/>
    <col min="5" max="5" width="11.28125" style="0" bestFit="1" customWidth="1"/>
    <col min="6" max="6" width="9.8515625" style="0" bestFit="1" customWidth="1"/>
  </cols>
  <sheetData>
    <row r="1" spans="2:7" ht="39.75" customHeight="1">
      <c r="B1" s="213" t="s">
        <v>104</v>
      </c>
      <c r="C1" s="213" t="s">
        <v>105</v>
      </c>
      <c r="D1" s="214" t="s">
        <v>106</v>
      </c>
      <c r="E1" s="214" t="s">
        <v>107</v>
      </c>
      <c r="F1" s="212" t="s">
        <v>115</v>
      </c>
      <c r="G1" s="240"/>
    </row>
    <row r="2" spans="1:2" ht="12.75">
      <c r="A2" s="198">
        <v>1</v>
      </c>
      <c r="B2" t="s">
        <v>118</v>
      </c>
    </row>
    <row r="3" spans="1:2" ht="12.75">
      <c r="A3" s="198">
        <f>A2+1</f>
        <v>2</v>
      </c>
      <c r="B3" t="s">
        <v>119</v>
      </c>
    </row>
    <row r="4" spans="1:2" ht="12.75">
      <c r="A4" s="198">
        <f aca="true" t="shared" si="0" ref="A4:A33">A3+1</f>
        <v>3</v>
      </c>
      <c r="B4" t="s">
        <v>120</v>
      </c>
    </row>
    <row r="5" spans="1:2" ht="12.75">
      <c r="A5" s="198">
        <f t="shared" si="0"/>
        <v>4</v>
      </c>
      <c r="B5" t="s">
        <v>122</v>
      </c>
    </row>
    <row r="6" spans="1:2" ht="12.75">
      <c r="A6" s="198">
        <f t="shared" si="0"/>
        <v>5</v>
      </c>
      <c r="B6" t="s">
        <v>124</v>
      </c>
    </row>
    <row r="7" spans="1:2" ht="12.75">
      <c r="A7" s="198">
        <f t="shared" si="0"/>
        <v>6</v>
      </c>
      <c r="B7" t="s">
        <v>125</v>
      </c>
    </row>
    <row r="8" spans="1:2" ht="12.75">
      <c r="A8" s="198">
        <f t="shared" si="0"/>
        <v>7</v>
      </c>
      <c r="B8" t="s">
        <v>126</v>
      </c>
    </row>
    <row r="9" spans="1:2" ht="12.75">
      <c r="A9" s="198">
        <f t="shared" si="0"/>
        <v>8</v>
      </c>
      <c r="B9" t="s">
        <v>170</v>
      </c>
    </row>
    <row r="10" spans="1:2" ht="12.75">
      <c r="A10" s="198">
        <f t="shared" si="0"/>
        <v>9</v>
      </c>
      <c r="B10" t="s">
        <v>128</v>
      </c>
    </row>
    <row r="11" spans="1:2" ht="12.75">
      <c r="A11" s="198">
        <f t="shared" si="0"/>
        <v>10</v>
      </c>
      <c r="B11" t="s">
        <v>129</v>
      </c>
    </row>
    <row r="12" spans="1:2" ht="12.75">
      <c r="A12" s="198">
        <f t="shared" si="0"/>
        <v>11</v>
      </c>
      <c r="B12" t="s">
        <v>130</v>
      </c>
    </row>
    <row r="13" spans="1:2" ht="12.75">
      <c r="A13" s="198">
        <f t="shared" si="0"/>
        <v>12</v>
      </c>
      <c r="B13" t="s">
        <v>131</v>
      </c>
    </row>
    <row r="14" spans="1:2" ht="12.75">
      <c r="A14" s="198">
        <f t="shared" si="0"/>
        <v>13</v>
      </c>
      <c r="B14" t="s">
        <v>132</v>
      </c>
    </row>
    <row r="15" spans="1:2" ht="12.75">
      <c r="A15" s="198">
        <f t="shared" si="0"/>
        <v>14</v>
      </c>
      <c r="B15" t="s">
        <v>134</v>
      </c>
    </row>
    <row r="16" spans="1:2" ht="12.75">
      <c r="A16" s="198">
        <f t="shared" si="0"/>
        <v>15</v>
      </c>
      <c r="B16" t="s">
        <v>136</v>
      </c>
    </row>
    <row r="17" spans="1:2" ht="12.75">
      <c r="A17" s="198">
        <f t="shared" si="0"/>
        <v>16</v>
      </c>
      <c r="B17" t="s">
        <v>137</v>
      </c>
    </row>
    <row r="18" spans="1:2" ht="12.75">
      <c r="A18" s="198">
        <f t="shared" si="0"/>
        <v>17</v>
      </c>
      <c r="B18" t="s">
        <v>138</v>
      </c>
    </row>
    <row r="19" spans="1:2" ht="12.75">
      <c r="A19" s="198">
        <f t="shared" si="0"/>
        <v>18</v>
      </c>
      <c r="B19" t="s">
        <v>140</v>
      </c>
    </row>
    <row r="20" spans="1:2" ht="12.75">
      <c r="A20" s="198">
        <f t="shared" si="0"/>
        <v>19</v>
      </c>
      <c r="B20" t="s">
        <v>141</v>
      </c>
    </row>
    <row r="21" spans="1:2" ht="12.75">
      <c r="A21" s="198">
        <f t="shared" si="0"/>
        <v>20</v>
      </c>
      <c r="B21" t="s">
        <v>142</v>
      </c>
    </row>
    <row r="22" spans="1:2" ht="12.75">
      <c r="A22" s="198">
        <f t="shared" si="0"/>
        <v>21</v>
      </c>
      <c r="B22" t="s">
        <v>143</v>
      </c>
    </row>
    <row r="23" spans="1:2" ht="12.75">
      <c r="A23" s="198">
        <f t="shared" si="0"/>
        <v>22</v>
      </c>
      <c r="B23" t="s">
        <v>144</v>
      </c>
    </row>
    <row r="24" spans="1:2" ht="12.75">
      <c r="A24" s="198">
        <f t="shared" si="0"/>
        <v>23</v>
      </c>
      <c r="B24" t="s">
        <v>145</v>
      </c>
    </row>
    <row r="25" spans="1:2" ht="12.75">
      <c r="A25" s="198">
        <f t="shared" si="0"/>
        <v>24</v>
      </c>
      <c r="B25" t="s">
        <v>147</v>
      </c>
    </row>
    <row r="26" spans="1:2" ht="12.75">
      <c r="A26" s="198">
        <f t="shared" si="0"/>
        <v>25</v>
      </c>
      <c r="B26" t="s">
        <v>148</v>
      </c>
    </row>
    <row r="27" spans="1:2" ht="12.75">
      <c r="A27" s="198">
        <f t="shared" si="0"/>
        <v>26</v>
      </c>
      <c r="B27" t="s">
        <v>150</v>
      </c>
    </row>
    <row r="28" spans="1:2" ht="12.75">
      <c r="A28" s="198">
        <f t="shared" si="0"/>
        <v>27</v>
      </c>
      <c r="B28" t="s">
        <v>151</v>
      </c>
    </row>
    <row r="29" spans="1:2" ht="12.75">
      <c r="A29" s="198">
        <f t="shared" si="0"/>
        <v>28</v>
      </c>
      <c r="B29" t="s">
        <v>152</v>
      </c>
    </row>
    <row r="30" spans="1:2" ht="12.75">
      <c r="A30" s="198">
        <f t="shared" si="0"/>
        <v>29</v>
      </c>
      <c r="B30" t="s">
        <v>153</v>
      </c>
    </row>
    <row r="31" spans="1:2" ht="12.75">
      <c r="A31" s="198">
        <f t="shared" si="0"/>
        <v>30</v>
      </c>
      <c r="B31" t="s">
        <v>154</v>
      </c>
    </row>
    <row r="32" spans="1:2" ht="12.75">
      <c r="A32" s="198">
        <f t="shared" si="0"/>
        <v>31</v>
      </c>
      <c r="B32" t="s">
        <v>155</v>
      </c>
    </row>
    <row r="33" spans="1:2" ht="12.75">
      <c r="A33" s="198">
        <f t="shared" si="0"/>
        <v>32</v>
      </c>
      <c r="B33" t="s">
        <v>156</v>
      </c>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F49"/>
  <sheetViews>
    <sheetView zoomScalePageLayoutView="0" workbookViewId="0" topLeftCell="A1">
      <pane ySplit="1" topLeftCell="A2" activePane="bottomLeft" state="frozen"/>
      <selection pane="topLeft" activeCell="A1" sqref="A1"/>
      <selection pane="bottomLeft" activeCell="C2" sqref="C2:D33"/>
    </sheetView>
  </sheetViews>
  <sheetFormatPr defaultColWidth="9.140625" defaultRowHeight="12.75"/>
  <cols>
    <col min="1" max="1" width="16.7109375" style="212" customWidth="1"/>
    <col min="2" max="2" width="28.00390625" style="212" customWidth="1"/>
    <col min="3" max="3" width="16.28125" style="0" bestFit="1" customWidth="1"/>
    <col min="4" max="4" width="9.140625" style="0" customWidth="1"/>
    <col min="5" max="5" width="16.7109375" style="215" customWidth="1"/>
    <col min="6" max="6" width="11.28125" style="215" bestFit="1" customWidth="1"/>
  </cols>
  <sheetData>
    <row r="1" spans="1:6" ht="94.5" customHeight="1">
      <c r="A1" s="212" t="s">
        <v>116</v>
      </c>
      <c r="B1" s="212" t="s">
        <v>117</v>
      </c>
      <c r="C1" s="213" t="s">
        <v>104</v>
      </c>
      <c r="D1" s="213" t="s">
        <v>105</v>
      </c>
      <c r="E1" s="212" t="s">
        <v>106</v>
      </c>
      <c r="F1" s="214" t="s">
        <v>107</v>
      </c>
    </row>
    <row r="2" spans="1:6" ht="12.75">
      <c r="A2" s="212">
        <v>1</v>
      </c>
      <c r="C2" t="s">
        <v>147</v>
      </c>
      <c r="D2" t="s">
        <v>135</v>
      </c>
      <c r="E2" s="180"/>
      <c r="F2" s="216"/>
    </row>
    <row r="3" spans="1:5" ht="12.75">
      <c r="A3" s="212">
        <v>2</v>
      </c>
      <c r="C3" t="s">
        <v>128</v>
      </c>
      <c r="D3" t="s">
        <v>127</v>
      </c>
      <c r="E3" s="180"/>
    </row>
    <row r="4" spans="1:6" ht="12.75">
      <c r="A4" s="212">
        <v>3</v>
      </c>
      <c r="C4" t="s">
        <v>144</v>
      </c>
      <c r="D4" t="s">
        <v>123</v>
      </c>
      <c r="E4" s="180"/>
      <c r="F4" s="216"/>
    </row>
    <row r="5" spans="1:5" ht="12.75">
      <c r="A5" s="212">
        <v>4</v>
      </c>
      <c r="C5" t="s">
        <v>137</v>
      </c>
      <c r="D5" t="s">
        <v>127</v>
      </c>
      <c r="E5" s="180"/>
    </row>
    <row r="6" spans="1:6" ht="12.75">
      <c r="A6" s="212">
        <v>5</v>
      </c>
      <c r="C6" t="s">
        <v>142</v>
      </c>
      <c r="D6" t="s">
        <v>139</v>
      </c>
      <c r="E6" s="180"/>
      <c r="F6" s="216"/>
    </row>
    <row r="7" spans="1:6" ht="12.75">
      <c r="A7" s="212">
        <v>6</v>
      </c>
      <c r="C7" t="s">
        <v>136</v>
      </c>
      <c r="D7" t="s">
        <v>133</v>
      </c>
      <c r="E7" s="180"/>
      <c r="F7" s="216"/>
    </row>
    <row r="8" spans="1:6" ht="12.75">
      <c r="A8" s="212">
        <v>7</v>
      </c>
      <c r="C8" t="s">
        <v>122</v>
      </c>
      <c r="D8" t="s">
        <v>123</v>
      </c>
      <c r="E8" s="180"/>
      <c r="F8" s="216"/>
    </row>
    <row r="9" spans="1:6" ht="12.75">
      <c r="A9" s="212">
        <v>8</v>
      </c>
      <c r="C9" t="s">
        <v>153</v>
      </c>
      <c r="D9" t="s">
        <v>133</v>
      </c>
      <c r="E9" s="180"/>
      <c r="F9" s="242"/>
    </row>
    <row r="10" spans="1:6" ht="12.75">
      <c r="A10" s="212">
        <v>9</v>
      </c>
      <c r="C10" t="s">
        <v>120</v>
      </c>
      <c r="D10" t="s">
        <v>121</v>
      </c>
      <c r="E10" s="180"/>
      <c r="F10" s="242"/>
    </row>
    <row r="11" spans="1:4" ht="12.75">
      <c r="A11" s="212">
        <v>10</v>
      </c>
      <c r="C11" t="s">
        <v>129</v>
      </c>
      <c r="D11" t="s">
        <v>127</v>
      </c>
    </row>
    <row r="12" spans="1:6" ht="12.75">
      <c r="A12" s="212">
        <v>11</v>
      </c>
      <c r="C12" t="s">
        <v>130</v>
      </c>
      <c r="D12" t="s">
        <v>123</v>
      </c>
      <c r="F12" s="216"/>
    </row>
    <row r="13" spans="1:6" ht="12.75">
      <c r="A13" s="212">
        <v>12</v>
      </c>
      <c r="C13" t="s">
        <v>131</v>
      </c>
      <c r="D13" t="s">
        <v>121</v>
      </c>
      <c r="F13" s="216"/>
    </row>
    <row r="14" spans="1:6" ht="12.75">
      <c r="A14" s="212">
        <v>13</v>
      </c>
      <c r="C14" t="s">
        <v>132</v>
      </c>
      <c r="D14" t="s">
        <v>133</v>
      </c>
      <c r="F14" s="216"/>
    </row>
    <row r="15" spans="1:6" ht="12.75">
      <c r="A15" s="212">
        <v>14</v>
      </c>
      <c r="C15" t="s">
        <v>134</v>
      </c>
      <c r="D15" t="s">
        <v>135</v>
      </c>
      <c r="F15" s="216"/>
    </row>
    <row r="16" spans="1:6" ht="12.75">
      <c r="A16" s="212">
        <v>15</v>
      </c>
      <c r="C16" t="s">
        <v>118</v>
      </c>
      <c r="D16" t="s">
        <v>171</v>
      </c>
      <c r="F16" s="216"/>
    </row>
    <row r="17" spans="1:6" ht="12.75">
      <c r="A17" s="212">
        <v>16</v>
      </c>
      <c r="C17" t="s">
        <v>125</v>
      </c>
      <c r="D17" t="s">
        <v>121</v>
      </c>
      <c r="F17" s="216"/>
    </row>
    <row r="18" spans="1:4" ht="12.75">
      <c r="A18" s="212">
        <v>17</v>
      </c>
      <c r="C18" t="s">
        <v>138</v>
      </c>
      <c r="D18" t="s">
        <v>139</v>
      </c>
    </row>
    <row r="19" spans="1:4" ht="12.75">
      <c r="A19" s="212">
        <v>18</v>
      </c>
      <c r="C19" t="s">
        <v>140</v>
      </c>
      <c r="D19" t="s">
        <v>133</v>
      </c>
    </row>
    <row r="20" spans="1:4" ht="12.75">
      <c r="A20" s="212">
        <v>19</v>
      </c>
      <c r="C20" t="s">
        <v>141</v>
      </c>
      <c r="D20" t="s">
        <v>127</v>
      </c>
    </row>
    <row r="21" spans="1:4" ht="12.75">
      <c r="A21" s="212">
        <v>20</v>
      </c>
      <c r="C21" t="s">
        <v>170</v>
      </c>
      <c r="D21" t="s">
        <v>171</v>
      </c>
    </row>
    <row r="22" spans="1:4" ht="12.75">
      <c r="A22" s="212">
        <v>21</v>
      </c>
      <c r="C22" t="s">
        <v>143</v>
      </c>
      <c r="D22" t="s">
        <v>133</v>
      </c>
    </row>
    <row r="23" spans="1:4" ht="12.75">
      <c r="A23" s="212">
        <v>22</v>
      </c>
      <c r="C23" t="s">
        <v>126</v>
      </c>
      <c r="D23" t="s">
        <v>127</v>
      </c>
    </row>
    <row r="24" spans="1:4" ht="12.75">
      <c r="A24" s="212">
        <v>23</v>
      </c>
      <c r="C24" t="s">
        <v>145</v>
      </c>
      <c r="D24" t="s">
        <v>146</v>
      </c>
    </row>
    <row r="25" spans="1:4" ht="12.75">
      <c r="A25" s="212">
        <v>24</v>
      </c>
      <c r="C25" t="s">
        <v>119</v>
      </c>
      <c r="D25" t="s">
        <v>171</v>
      </c>
    </row>
    <row r="26" spans="1:4" ht="12.75">
      <c r="A26" s="212">
        <v>25</v>
      </c>
      <c r="C26" t="s">
        <v>148</v>
      </c>
      <c r="D26" t="s">
        <v>149</v>
      </c>
    </row>
    <row r="27" spans="1:4" ht="12.75">
      <c r="A27" s="212">
        <v>26</v>
      </c>
      <c r="C27" t="s">
        <v>150</v>
      </c>
      <c r="D27" t="s">
        <v>127</v>
      </c>
    </row>
    <row r="28" spans="1:4" ht="12.75">
      <c r="A28" s="212">
        <v>27</v>
      </c>
      <c r="C28" t="s">
        <v>151</v>
      </c>
      <c r="D28" t="s">
        <v>171</v>
      </c>
    </row>
    <row r="29" spans="1:4" ht="12.75">
      <c r="A29" s="212">
        <v>28</v>
      </c>
      <c r="C29" t="s">
        <v>152</v>
      </c>
      <c r="D29" t="s">
        <v>135</v>
      </c>
    </row>
    <row r="30" spans="1:4" ht="12.75">
      <c r="A30" s="212">
        <v>29</v>
      </c>
      <c r="C30" t="s">
        <v>124</v>
      </c>
      <c r="D30" t="s">
        <v>171</v>
      </c>
    </row>
    <row r="31" spans="1:4" ht="12.75">
      <c r="A31" s="212">
        <v>30</v>
      </c>
      <c r="C31" t="s">
        <v>154</v>
      </c>
      <c r="D31" t="s">
        <v>133</v>
      </c>
    </row>
    <row r="32" spans="1:4" ht="12.75">
      <c r="A32" s="212">
        <v>31</v>
      </c>
      <c r="C32" t="s">
        <v>155</v>
      </c>
      <c r="D32" t="s">
        <v>123</v>
      </c>
    </row>
    <row r="33" spans="1:4" ht="12.75">
      <c r="A33" s="212">
        <v>32</v>
      </c>
      <c r="C33" t="s">
        <v>156</v>
      </c>
      <c r="D33" t="s">
        <v>139</v>
      </c>
    </row>
    <row r="34" ht="12.75">
      <c r="A34" s="212">
        <v>33</v>
      </c>
    </row>
    <row r="35" ht="12.75">
      <c r="A35" s="212">
        <v>34</v>
      </c>
    </row>
    <row r="36" ht="12.75">
      <c r="A36" s="212">
        <v>35</v>
      </c>
    </row>
    <row r="37" ht="12.75">
      <c r="A37" s="212">
        <v>36</v>
      </c>
    </row>
    <row r="38" ht="12.75">
      <c r="A38" s="212">
        <v>37</v>
      </c>
    </row>
    <row r="39" ht="12.75">
      <c r="A39" s="212">
        <v>38</v>
      </c>
    </row>
    <row r="40" ht="12.75">
      <c r="A40" s="212">
        <v>39</v>
      </c>
    </row>
    <row r="41" ht="12.75">
      <c r="A41" s="212">
        <v>40</v>
      </c>
    </row>
    <row r="42" ht="12.75">
      <c r="A42" s="212">
        <v>41</v>
      </c>
    </row>
    <row r="43" ht="12.75">
      <c r="A43" s="212">
        <v>42</v>
      </c>
    </row>
    <row r="44" ht="12.75">
      <c r="A44" s="212">
        <v>43</v>
      </c>
    </row>
    <row r="45" ht="12.75">
      <c r="A45" s="212">
        <v>44</v>
      </c>
    </row>
    <row r="46" ht="12.75">
      <c r="A46" s="212">
        <v>45</v>
      </c>
    </row>
    <row r="47" ht="12.75">
      <c r="A47" s="212">
        <v>46</v>
      </c>
    </row>
    <row r="48" ht="12.75">
      <c r="A48" s="212">
        <v>47</v>
      </c>
    </row>
    <row r="49" ht="12.75">
      <c r="A49" s="212">
        <v>48</v>
      </c>
    </row>
  </sheetData>
  <sheetProtection/>
  <printOptions/>
  <pageMargins left="0.25" right="0.25" top="0.75" bottom="0.75" header="0.3" footer="0.3"/>
  <pageSetup fitToHeight="1"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7"/>
  <dimension ref="A1:Q483"/>
  <sheetViews>
    <sheetView zoomScalePageLayoutView="0" workbookViewId="0" topLeftCell="A1">
      <selection activeCell="A1" sqref="A1"/>
    </sheetView>
  </sheetViews>
  <sheetFormatPr defaultColWidth="9.140625" defaultRowHeight="12.75"/>
  <cols>
    <col min="1" max="1" width="8.28125" style="0" customWidth="1"/>
    <col min="2" max="2" width="4.140625" style="0" customWidth="1"/>
    <col min="3" max="3" width="3.57421875" style="0" customWidth="1"/>
    <col min="4" max="4" width="4.140625" style="0" customWidth="1"/>
    <col min="5" max="5" width="2.8515625" style="0" customWidth="1"/>
    <col min="6" max="6" width="8.7109375" style="0" customWidth="1"/>
    <col min="7" max="7" width="4.57421875" style="0" customWidth="1"/>
    <col min="8" max="8" width="3.28125" style="0" customWidth="1"/>
    <col min="9" max="9" width="7.140625" style="0" customWidth="1"/>
    <col min="10" max="10" width="9.140625" style="0" customWidth="1"/>
    <col min="11" max="13" width="4.140625" style="0" customWidth="1"/>
    <col min="14" max="14" width="2.7109375" style="0" customWidth="1"/>
    <col min="15" max="15" width="8.7109375" style="0" customWidth="1"/>
    <col min="16" max="16" width="4.57421875" style="0" customWidth="1"/>
    <col min="17" max="17" width="3.28125" style="0" customWidth="1"/>
  </cols>
  <sheetData>
    <row r="1" spans="1:3" ht="12.75">
      <c r="A1" s="213" t="s">
        <v>158</v>
      </c>
      <c r="C1" s="197" t="s">
        <v>109</v>
      </c>
    </row>
    <row r="2" spans="1:3" ht="12.75">
      <c r="A2" s="213" t="s">
        <v>110</v>
      </c>
      <c r="C2" s="197" t="s">
        <v>111</v>
      </c>
    </row>
    <row r="3" spans="1:6" ht="12.75">
      <c r="A3" s="213" t="s">
        <v>112</v>
      </c>
      <c r="C3" s="248">
        <v>41194</v>
      </c>
      <c r="D3" s="248"/>
      <c r="E3" s="248"/>
      <c r="F3" s="248"/>
    </row>
    <row r="10" spans="1:14" ht="15.75">
      <c r="A10" s="217"/>
      <c r="B10" s="217" t="s">
        <v>157</v>
      </c>
      <c r="C10" s="217"/>
      <c r="D10" s="217"/>
      <c r="E10" s="217"/>
      <c r="I10" s="217"/>
      <c r="J10" s="217"/>
      <c r="K10" s="217" t="s">
        <v>157</v>
      </c>
      <c r="L10" s="217"/>
      <c r="M10" s="217"/>
      <c r="N10" s="217"/>
    </row>
    <row r="12" spans="2:16" ht="12.75">
      <c r="B12" s="213" t="str">
        <f>$C$1</f>
        <v>Testikisat</v>
      </c>
      <c r="F12" s="213"/>
      <c r="G12" s="213"/>
      <c r="K12" s="213" t="str">
        <f>$C$1</f>
        <v>Testikisat</v>
      </c>
      <c r="O12" s="213"/>
      <c r="P12" s="213"/>
    </row>
    <row r="13" spans="2:13" ht="12.75">
      <c r="B13" s="249">
        <f>$C$3</f>
        <v>41194</v>
      </c>
      <c r="C13" s="249"/>
      <c r="D13" s="249"/>
      <c r="K13" s="249">
        <f>$C$3</f>
        <v>41194</v>
      </c>
      <c r="L13" s="249"/>
      <c r="M13" s="249"/>
    </row>
    <row r="14" spans="1:16" ht="15.75">
      <c r="A14" s="218"/>
      <c r="B14" s="215" t="s">
        <v>290</v>
      </c>
      <c r="C14" s="217"/>
      <c r="D14" s="217"/>
      <c r="E14" s="217"/>
      <c r="F14" s="219"/>
      <c r="G14" s="219"/>
      <c r="I14" s="217"/>
      <c r="J14" s="217"/>
      <c r="K14" t="s">
        <v>291</v>
      </c>
      <c r="L14" s="217"/>
      <c r="M14" s="217"/>
      <c r="N14" s="217"/>
      <c r="O14" s="219"/>
      <c r="P14" s="219"/>
    </row>
    <row r="16" spans="1:16" ht="15.75">
      <c r="A16" s="220" t="s">
        <v>110</v>
      </c>
      <c r="B16" s="220" t="str">
        <f>$C$2</f>
        <v>PKO-16</v>
      </c>
      <c r="C16" s="220"/>
      <c r="D16" s="220"/>
      <c r="E16" s="220"/>
      <c r="F16" s="221" t="s">
        <v>166</v>
      </c>
      <c r="G16" s="222"/>
      <c r="H16" s="221"/>
      <c r="I16" s="220"/>
      <c r="J16" s="220" t="s">
        <v>110</v>
      </c>
      <c r="K16" s="220" t="str">
        <f>$C$2</f>
        <v>PKO-16</v>
      </c>
      <c r="L16" s="220"/>
      <c r="M16" s="220"/>
      <c r="N16" s="220"/>
      <c r="O16" s="221" t="s">
        <v>166</v>
      </c>
      <c r="P16" s="222"/>
    </row>
    <row r="17" spans="1:16" ht="12.75">
      <c r="A17" s="29"/>
      <c r="B17" s="29"/>
      <c r="C17" s="29"/>
      <c r="D17" s="29"/>
      <c r="E17" s="29"/>
      <c r="F17" s="221"/>
      <c r="G17" s="221"/>
      <c r="H17" s="29"/>
      <c r="I17" s="29"/>
      <c r="J17" s="29"/>
      <c r="K17" s="29"/>
      <c r="L17" s="29"/>
      <c r="M17" s="29"/>
      <c r="N17" s="29"/>
      <c r="O17" s="221"/>
      <c r="P17" s="221"/>
    </row>
    <row r="18" spans="1:16" ht="12.75">
      <c r="A18" s="223" t="s">
        <v>142</v>
      </c>
      <c r="B18" s="221"/>
      <c r="C18" s="221"/>
      <c r="D18" s="221"/>
      <c r="E18" s="221"/>
      <c r="F18" s="223" t="s">
        <v>137</v>
      </c>
      <c r="G18" s="221"/>
      <c r="H18" s="221"/>
      <c r="I18" s="221"/>
      <c r="J18" s="223" t="s">
        <v>154</v>
      </c>
      <c r="K18" s="221"/>
      <c r="L18" s="221"/>
      <c r="M18" s="221"/>
      <c r="N18" s="221"/>
      <c r="O18" s="223" t="s">
        <v>128</v>
      </c>
      <c r="P18" s="29"/>
    </row>
    <row r="19" spans="1:16" ht="12.75">
      <c r="A19" s="224" t="s">
        <v>159</v>
      </c>
      <c r="B19" s="224"/>
      <c r="C19" s="224"/>
      <c r="D19" s="224"/>
      <c r="E19" s="224"/>
      <c r="F19" s="224" t="s">
        <v>159</v>
      </c>
      <c r="G19" s="224"/>
      <c r="H19" s="224"/>
      <c r="I19" s="224"/>
      <c r="J19" s="224" t="s">
        <v>159</v>
      </c>
      <c r="K19" s="224"/>
      <c r="L19" s="224"/>
      <c r="M19" s="224"/>
      <c r="N19" s="224"/>
      <c r="O19" s="224" t="s">
        <v>159</v>
      </c>
      <c r="P19" s="221"/>
    </row>
    <row r="20" spans="1:16" ht="12.75">
      <c r="A20" s="221"/>
      <c r="B20" s="221"/>
      <c r="C20" s="221"/>
      <c r="D20" s="221"/>
      <c r="E20" s="221"/>
      <c r="F20" s="221"/>
      <c r="G20" s="221"/>
      <c r="H20" s="221"/>
      <c r="I20" s="221"/>
      <c r="J20" s="221"/>
      <c r="K20" s="221"/>
      <c r="L20" s="221"/>
      <c r="M20" s="221"/>
      <c r="N20" s="221"/>
      <c r="O20" s="221"/>
      <c r="P20" s="221"/>
    </row>
    <row r="21" spans="1:16" ht="15.75">
      <c r="A21" s="225"/>
      <c r="B21" s="226"/>
      <c r="C21" s="226"/>
      <c r="D21" s="226"/>
      <c r="E21" s="226"/>
      <c r="F21" s="225"/>
      <c r="G21" s="226"/>
      <c r="H21" s="226"/>
      <c r="I21" s="226"/>
      <c r="J21" s="225"/>
      <c r="K21" s="226"/>
      <c r="L21" s="226"/>
      <c r="M21" s="226"/>
      <c r="N21" s="226"/>
      <c r="O21" s="225"/>
      <c r="P21" s="221"/>
    </row>
    <row r="22" spans="1:16" ht="12.75">
      <c r="A22" s="224" t="s">
        <v>160</v>
      </c>
      <c r="B22" s="224"/>
      <c r="C22" s="224"/>
      <c r="D22" s="224"/>
      <c r="E22" s="224"/>
      <c r="F22" s="224" t="s">
        <v>160</v>
      </c>
      <c r="G22" s="224"/>
      <c r="H22" s="224"/>
      <c r="I22" s="224"/>
      <c r="J22" s="224" t="s">
        <v>160</v>
      </c>
      <c r="K22" s="224"/>
      <c r="L22" s="224"/>
      <c r="M22" s="224"/>
      <c r="N22" s="224"/>
      <c r="O22" s="224" t="s">
        <v>160</v>
      </c>
      <c r="P22" s="221"/>
    </row>
    <row r="23" spans="1:16" ht="12.75">
      <c r="A23" s="213"/>
      <c r="B23" s="213"/>
      <c r="C23" s="213"/>
      <c r="D23" s="213"/>
      <c r="E23" s="213"/>
      <c r="F23" s="213"/>
      <c r="G23" s="213"/>
      <c r="H23" s="221"/>
      <c r="I23" s="221"/>
      <c r="J23" s="213"/>
      <c r="K23" s="213"/>
      <c r="L23" s="213"/>
      <c r="M23" s="213"/>
      <c r="N23" s="213"/>
      <c r="O23" s="213"/>
      <c r="P23" s="213"/>
    </row>
    <row r="24" spans="1:16" ht="12.75">
      <c r="A24" s="213"/>
      <c r="B24" s="213"/>
      <c r="C24" s="213"/>
      <c r="D24" s="213"/>
      <c r="E24" s="213"/>
      <c r="F24" s="213"/>
      <c r="G24" s="213"/>
      <c r="H24" s="221"/>
      <c r="I24" s="221"/>
      <c r="J24" s="213"/>
      <c r="K24" s="213"/>
      <c r="L24" s="213"/>
      <c r="M24" s="213"/>
      <c r="N24" s="213"/>
      <c r="O24" s="213"/>
      <c r="P24" s="213"/>
    </row>
    <row r="25" spans="1:17" ht="12.75">
      <c r="A25" s="213" t="s">
        <v>161</v>
      </c>
      <c r="B25" s="7"/>
      <c r="C25" s="227" t="s">
        <v>113</v>
      </c>
      <c r="D25" s="7"/>
      <c r="E25" s="213"/>
      <c r="F25" s="213"/>
      <c r="G25" s="222"/>
      <c r="H25" s="222"/>
      <c r="I25" s="213"/>
      <c r="J25" s="213" t="s">
        <v>161</v>
      </c>
      <c r="K25" s="7"/>
      <c r="L25" s="227" t="s">
        <v>113</v>
      </c>
      <c r="M25" s="7"/>
      <c r="N25" s="213"/>
      <c r="O25" s="213"/>
      <c r="P25" s="222"/>
      <c r="Q25" s="222"/>
    </row>
    <row r="26" spans="1:16" ht="12.75">
      <c r="A26" s="213"/>
      <c r="C26" s="213"/>
      <c r="E26" s="213"/>
      <c r="F26" s="228" t="s">
        <v>167</v>
      </c>
      <c r="G26" s="213"/>
      <c r="H26" s="213"/>
      <c r="I26" s="213"/>
      <c r="J26" s="213"/>
      <c r="L26" s="213"/>
      <c r="N26" s="213"/>
      <c r="O26" s="228" t="s">
        <v>167</v>
      </c>
      <c r="P26" s="213"/>
    </row>
    <row r="27" spans="1:16" ht="12.75">
      <c r="A27" s="213" t="s">
        <v>162</v>
      </c>
      <c r="B27" s="7"/>
      <c r="C27" s="227" t="s">
        <v>113</v>
      </c>
      <c r="D27" s="7"/>
      <c r="E27" s="213"/>
      <c r="F27" s="213"/>
      <c r="G27" s="213"/>
      <c r="H27" s="213"/>
      <c r="I27" s="213"/>
      <c r="J27" s="213" t="s">
        <v>162</v>
      </c>
      <c r="K27" s="7"/>
      <c r="L27" s="227" t="s">
        <v>113</v>
      </c>
      <c r="M27" s="7"/>
      <c r="N27" s="213"/>
      <c r="O27" s="213"/>
      <c r="P27" s="213"/>
    </row>
    <row r="28" spans="1:16" ht="12.75">
      <c r="A28" s="213"/>
      <c r="C28" s="213"/>
      <c r="E28" s="213"/>
      <c r="F28" s="227" t="s">
        <v>113</v>
      </c>
      <c r="G28" s="213"/>
      <c r="H28" s="213"/>
      <c r="I28" s="213"/>
      <c r="J28" s="213"/>
      <c r="L28" s="213"/>
      <c r="N28" s="213"/>
      <c r="O28" s="227" t="s">
        <v>113</v>
      </c>
      <c r="P28" s="213"/>
    </row>
    <row r="29" spans="1:16" ht="12.75">
      <c r="A29" s="213" t="s">
        <v>163</v>
      </c>
      <c r="B29" s="7"/>
      <c r="C29" s="227" t="s">
        <v>113</v>
      </c>
      <c r="D29" s="7"/>
      <c r="E29" s="213"/>
      <c r="F29" s="229" t="s">
        <v>168</v>
      </c>
      <c r="G29" s="213"/>
      <c r="H29" s="213"/>
      <c r="I29" s="213"/>
      <c r="J29" s="213" t="s">
        <v>163</v>
      </c>
      <c r="K29" s="7"/>
      <c r="L29" s="227" t="s">
        <v>113</v>
      </c>
      <c r="M29" s="7"/>
      <c r="N29" s="213"/>
      <c r="O29" s="229" t="s">
        <v>168</v>
      </c>
      <c r="P29" s="213"/>
    </row>
    <row r="30" spans="1:16" ht="12.75">
      <c r="A30" s="213"/>
      <c r="C30" s="213"/>
      <c r="E30" s="213"/>
      <c r="F30" s="213"/>
      <c r="G30" s="213"/>
      <c r="H30" s="213"/>
      <c r="I30" s="213"/>
      <c r="J30" s="213"/>
      <c r="L30" s="213"/>
      <c r="N30" s="213"/>
      <c r="O30" s="213"/>
      <c r="P30" s="213"/>
    </row>
    <row r="31" spans="1:16" ht="12.75">
      <c r="A31" s="213" t="s">
        <v>164</v>
      </c>
      <c r="B31" s="7"/>
      <c r="C31" s="227" t="s">
        <v>113</v>
      </c>
      <c r="D31" s="7"/>
      <c r="E31" s="213"/>
      <c r="F31" s="213"/>
      <c r="G31" s="213"/>
      <c r="H31" s="213"/>
      <c r="I31" s="213"/>
      <c r="J31" s="213" t="s">
        <v>164</v>
      </c>
      <c r="K31" s="7"/>
      <c r="L31" s="227" t="s">
        <v>113</v>
      </c>
      <c r="M31" s="7"/>
      <c r="N31" s="213"/>
      <c r="O31" s="213"/>
      <c r="P31" s="213"/>
    </row>
    <row r="32" spans="1:17" ht="12.75">
      <c r="A32" s="213"/>
      <c r="C32" s="213"/>
      <c r="E32" s="213"/>
      <c r="F32" s="213"/>
      <c r="G32" s="222"/>
      <c r="H32" s="222"/>
      <c r="I32" s="213"/>
      <c r="J32" s="213"/>
      <c r="L32" s="213"/>
      <c r="N32" s="213"/>
      <c r="O32" s="213"/>
      <c r="P32" s="222"/>
      <c r="Q32" s="222"/>
    </row>
    <row r="33" spans="1:16" ht="12.75">
      <c r="A33" s="213" t="s">
        <v>165</v>
      </c>
      <c r="B33" s="7"/>
      <c r="C33" s="227" t="s">
        <v>113</v>
      </c>
      <c r="D33" s="7"/>
      <c r="E33" s="213"/>
      <c r="F33" s="228" t="s">
        <v>169</v>
      </c>
      <c r="G33" s="213"/>
      <c r="H33" s="213"/>
      <c r="I33" s="213"/>
      <c r="J33" s="213" t="s">
        <v>165</v>
      </c>
      <c r="K33" s="7"/>
      <c r="L33" s="227" t="s">
        <v>113</v>
      </c>
      <c r="M33" s="7"/>
      <c r="N33" s="213"/>
      <c r="O33" s="228" t="s">
        <v>169</v>
      </c>
      <c r="P33" s="213"/>
    </row>
    <row r="34" spans="1:16" ht="12.75">
      <c r="A34" s="213"/>
      <c r="B34" s="227"/>
      <c r="C34" s="213"/>
      <c r="D34" s="213"/>
      <c r="E34" s="213"/>
      <c r="F34" s="221"/>
      <c r="G34" s="213"/>
      <c r="H34" s="213"/>
      <c r="I34" s="213"/>
      <c r="J34" s="213"/>
      <c r="K34" s="227"/>
      <c r="L34" s="213"/>
      <c r="M34" s="213"/>
      <c r="N34" s="213"/>
      <c r="O34" s="221"/>
      <c r="P34" s="213"/>
    </row>
    <row r="35" ht="0.75" customHeight="1"/>
    <row r="36" ht="0.75" customHeight="1"/>
    <row r="37" ht="0.75" customHeight="1"/>
    <row r="38" ht="0.75" customHeight="1"/>
    <row r="40" spans="1:14" ht="15.75">
      <c r="A40" s="217"/>
      <c r="B40" s="217" t="s">
        <v>157</v>
      </c>
      <c r="C40" s="217"/>
      <c r="D40" s="217"/>
      <c r="E40" s="217"/>
      <c r="I40" s="217"/>
      <c r="J40" s="217"/>
      <c r="K40" s="217" t="s">
        <v>157</v>
      </c>
      <c r="L40" s="217"/>
      <c r="M40" s="217"/>
      <c r="N40" s="217"/>
    </row>
    <row r="42" spans="2:16" ht="12.75">
      <c r="B42" s="213" t="str">
        <f>$C$1</f>
        <v>Testikisat</v>
      </c>
      <c r="F42" s="213"/>
      <c r="G42" s="213"/>
      <c r="K42" s="213" t="str">
        <f>$C$1</f>
        <v>Testikisat</v>
      </c>
      <c r="O42" s="213"/>
      <c r="P42" s="213"/>
    </row>
    <row r="43" spans="2:13" ht="12.75">
      <c r="B43" s="249">
        <f>$C$3</f>
        <v>41194</v>
      </c>
      <c r="C43" s="249"/>
      <c r="D43" s="249"/>
      <c r="K43" s="249">
        <f>$C$3</f>
        <v>41194</v>
      </c>
      <c r="L43" s="249"/>
      <c r="M43" s="249"/>
    </row>
    <row r="44" spans="1:16" ht="15.75">
      <c r="A44" s="217"/>
      <c r="C44" s="217"/>
      <c r="D44" s="217"/>
      <c r="E44" s="217"/>
      <c r="F44" s="219"/>
      <c r="G44" s="219"/>
      <c r="I44" s="217"/>
      <c r="J44" s="217"/>
      <c r="L44" s="217"/>
      <c r="M44" s="217"/>
      <c r="N44" s="217"/>
      <c r="O44" s="219"/>
      <c r="P44" s="219"/>
    </row>
    <row r="46" spans="1:16" ht="15.75">
      <c r="A46" s="220" t="s">
        <v>110</v>
      </c>
      <c r="B46" s="220" t="str">
        <f>$C$2</f>
        <v>PKO-16</v>
      </c>
      <c r="C46" s="220"/>
      <c r="D46" s="220"/>
      <c r="E46" s="220"/>
      <c r="F46" s="221" t="s">
        <v>166</v>
      </c>
      <c r="G46" s="222"/>
      <c r="H46" s="221"/>
      <c r="I46" s="220"/>
      <c r="J46" s="220" t="s">
        <v>110</v>
      </c>
      <c r="K46" s="220" t="str">
        <f>$C$2</f>
        <v>PKO-16</v>
      </c>
      <c r="L46" s="220"/>
      <c r="M46" s="220"/>
      <c r="N46" s="220"/>
      <c r="O46" s="221" t="s">
        <v>166</v>
      </c>
      <c r="P46" s="222"/>
    </row>
    <row r="47" spans="1:16" ht="12.75">
      <c r="A47" s="29"/>
      <c r="B47" s="29"/>
      <c r="C47" s="29"/>
      <c r="D47" s="29"/>
      <c r="E47" s="29"/>
      <c r="F47" s="221"/>
      <c r="G47" s="221"/>
      <c r="H47" s="29"/>
      <c r="I47" s="29"/>
      <c r="J47" s="29"/>
      <c r="K47" s="29"/>
      <c r="L47" s="29"/>
      <c r="M47" s="29"/>
      <c r="N47" s="29"/>
      <c r="O47" s="221"/>
      <c r="P47" s="221"/>
    </row>
    <row r="48" spans="1:16" ht="12.75">
      <c r="A48" s="223"/>
      <c r="B48" s="221"/>
      <c r="C48" s="221"/>
      <c r="D48" s="221"/>
      <c r="E48" s="221"/>
      <c r="F48" s="223"/>
      <c r="G48" s="221"/>
      <c r="H48" s="221"/>
      <c r="I48" s="221"/>
      <c r="J48" s="223"/>
      <c r="K48" s="221"/>
      <c r="L48" s="221"/>
      <c r="M48" s="221"/>
      <c r="N48" s="221"/>
      <c r="O48" s="223"/>
      <c r="P48" s="29"/>
    </row>
    <row r="49" spans="1:16" ht="12.75">
      <c r="A49" s="224" t="s">
        <v>159</v>
      </c>
      <c r="B49" s="224"/>
      <c r="C49" s="224"/>
      <c r="D49" s="224"/>
      <c r="E49" s="224"/>
      <c r="F49" s="224" t="s">
        <v>159</v>
      </c>
      <c r="G49" s="224"/>
      <c r="H49" s="224"/>
      <c r="I49" s="224"/>
      <c r="J49" s="224" t="s">
        <v>159</v>
      </c>
      <c r="K49" s="224"/>
      <c r="L49" s="224"/>
      <c r="M49" s="224"/>
      <c r="N49" s="224"/>
      <c r="O49" s="224" t="s">
        <v>159</v>
      </c>
      <c r="P49" s="221"/>
    </row>
    <row r="50" spans="1:16" ht="12.75">
      <c r="A50" s="221"/>
      <c r="B50" s="221"/>
      <c r="C50" s="221"/>
      <c r="D50" s="221"/>
      <c r="E50" s="221"/>
      <c r="F50" s="221"/>
      <c r="G50" s="221"/>
      <c r="H50" s="221"/>
      <c r="I50" s="221"/>
      <c r="J50" s="221"/>
      <c r="K50" s="221"/>
      <c r="L50" s="221"/>
      <c r="M50" s="221"/>
      <c r="N50" s="221"/>
      <c r="O50" s="221"/>
      <c r="P50" s="221"/>
    </row>
    <row r="51" spans="1:16" ht="15.75">
      <c r="A51" s="225"/>
      <c r="B51" s="226"/>
      <c r="C51" s="226"/>
      <c r="D51" s="226"/>
      <c r="E51" s="226"/>
      <c r="F51" s="225"/>
      <c r="G51" s="226"/>
      <c r="H51" s="226"/>
      <c r="I51" s="226"/>
      <c r="J51" s="225"/>
      <c r="K51" s="226"/>
      <c r="L51" s="226"/>
      <c r="M51" s="226"/>
      <c r="N51" s="226"/>
      <c r="O51" s="225"/>
      <c r="P51" s="221"/>
    </row>
    <row r="52" spans="1:16" ht="12.75">
      <c r="A52" s="224" t="s">
        <v>160</v>
      </c>
      <c r="B52" s="224"/>
      <c r="C52" s="224"/>
      <c r="D52" s="224"/>
      <c r="E52" s="224"/>
      <c r="F52" s="224" t="s">
        <v>160</v>
      </c>
      <c r="G52" s="224"/>
      <c r="H52" s="224"/>
      <c r="I52" s="224"/>
      <c r="J52" s="224" t="s">
        <v>160</v>
      </c>
      <c r="K52" s="224"/>
      <c r="L52" s="224"/>
      <c r="M52" s="224"/>
      <c r="N52" s="224"/>
      <c r="O52" s="224" t="s">
        <v>160</v>
      </c>
      <c r="P52" s="221"/>
    </row>
    <row r="53" spans="1:16" ht="12.75">
      <c r="A53" s="213"/>
      <c r="B53" s="213"/>
      <c r="C53" s="213"/>
      <c r="D53" s="213"/>
      <c r="E53" s="213"/>
      <c r="F53" s="213"/>
      <c r="G53" s="213"/>
      <c r="H53" s="221"/>
      <c r="I53" s="221"/>
      <c r="J53" s="213"/>
      <c r="K53" s="213"/>
      <c r="L53" s="213"/>
      <c r="M53" s="213"/>
      <c r="N53" s="213"/>
      <c r="O53" s="213"/>
      <c r="P53" s="213"/>
    </row>
    <row r="54" spans="1:16" ht="12.75">
      <c r="A54" s="213"/>
      <c r="B54" s="213"/>
      <c r="C54" s="213"/>
      <c r="D54" s="213"/>
      <c r="E54" s="213"/>
      <c r="F54" s="213"/>
      <c r="G54" s="213"/>
      <c r="H54" s="221"/>
      <c r="I54" s="221"/>
      <c r="J54" s="213"/>
      <c r="K54" s="213"/>
      <c r="L54" s="213"/>
      <c r="M54" s="213"/>
      <c r="N54" s="213"/>
      <c r="O54" s="213"/>
      <c r="P54" s="213"/>
    </row>
    <row r="55" spans="1:17" ht="12.75">
      <c r="A55" s="213" t="s">
        <v>161</v>
      </c>
      <c r="B55" s="7"/>
      <c r="C55" s="227" t="s">
        <v>113</v>
      </c>
      <c r="D55" s="7"/>
      <c r="E55" s="213"/>
      <c r="F55" s="213"/>
      <c r="G55" s="222"/>
      <c r="H55" s="222"/>
      <c r="I55" s="213"/>
      <c r="J55" s="213" t="s">
        <v>161</v>
      </c>
      <c r="K55" s="7"/>
      <c r="L55" s="227" t="s">
        <v>113</v>
      </c>
      <c r="M55" s="7"/>
      <c r="N55" s="213"/>
      <c r="O55" s="213"/>
      <c r="P55" s="222"/>
      <c r="Q55" s="222"/>
    </row>
    <row r="56" spans="1:16" ht="12.75">
      <c r="A56" s="213"/>
      <c r="C56" s="213"/>
      <c r="E56" s="213"/>
      <c r="F56" s="228" t="s">
        <v>167</v>
      </c>
      <c r="G56" s="213"/>
      <c r="H56" s="213"/>
      <c r="I56" s="213"/>
      <c r="J56" s="213"/>
      <c r="L56" s="213"/>
      <c r="N56" s="213"/>
      <c r="O56" s="228" t="s">
        <v>167</v>
      </c>
      <c r="P56" s="213"/>
    </row>
    <row r="57" spans="1:16" ht="12.75">
      <c r="A57" s="213" t="s">
        <v>162</v>
      </c>
      <c r="B57" s="7"/>
      <c r="C57" s="227" t="s">
        <v>113</v>
      </c>
      <c r="D57" s="7"/>
      <c r="E57" s="213"/>
      <c r="F57" s="213"/>
      <c r="G57" s="213"/>
      <c r="H57" s="213"/>
      <c r="I57" s="213"/>
      <c r="J57" s="213" t="s">
        <v>162</v>
      </c>
      <c r="K57" s="7"/>
      <c r="L57" s="227" t="s">
        <v>113</v>
      </c>
      <c r="M57" s="7"/>
      <c r="N57" s="213"/>
      <c r="O57" s="213"/>
      <c r="P57" s="213"/>
    </row>
    <row r="58" spans="1:16" ht="12.75">
      <c r="A58" s="213"/>
      <c r="C58" s="213"/>
      <c r="E58" s="213"/>
      <c r="F58" s="227" t="s">
        <v>113</v>
      </c>
      <c r="G58" s="213"/>
      <c r="H58" s="213"/>
      <c r="I58" s="213"/>
      <c r="J58" s="213"/>
      <c r="L58" s="213"/>
      <c r="N58" s="213"/>
      <c r="O58" s="227" t="s">
        <v>113</v>
      </c>
      <c r="P58" s="213"/>
    </row>
    <row r="59" spans="1:16" ht="12.75">
      <c r="A59" s="213" t="s">
        <v>163</v>
      </c>
      <c r="B59" s="7"/>
      <c r="C59" s="227" t="s">
        <v>113</v>
      </c>
      <c r="D59" s="7"/>
      <c r="E59" s="213"/>
      <c r="F59" s="229" t="s">
        <v>168</v>
      </c>
      <c r="G59" s="213"/>
      <c r="H59" s="213"/>
      <c r="I59" s="213"/>
      <c r="J59" s="213" t="s">
        <v>163</v>
      </c>
      <c r="K59" s="7"/>
      <c r="L59" s="227" t="s">
        <v>113</v>
      </c>
      <c r="M59" s="7"/>
      <c r="N59" s="213"/>
      <c r="O59" s="229" t="s">
        <v>168</v>
      </c>
      <c r="P59" s="213"/>
    </row>
    <row r="60" spans="1:16" ht="12.75">
      <c r="A60" s="213"/>
      <c r="C60" s="213"/>
      <c r="E60" s="213"/>
      <c r="F60" s="213"/>
      <c r="G60" s="213"/>
      <c r="H60" s="213"/>
      <c r="I60" s="213"/>
      <c r="J60" s="213"/>
      <c r="L60" s="213"/>
      <c r="N60" s="213"/>
      <c r="O60" s="213"/>
      <c r="P60" s="213"/>
    </row>
    <row r="61" spans="1:16" ht="12.75">
      <c r="A61" s="213" t="s">
        <v>164</v>
      </c>
      <c r="B61" s="7"/>
      <c r="C61" s="227" t="s">
        <v>113</v>
      </c>
      <c r="D61" s="7"/>
      <c r="E61" s="213"/>
      <c r="F61" s="213"/>
      <c r="G61" s="213"/>
      <c r="H61" s="213"/>
      <c r="I61" s="213"/>
      <c r="J61" s="213" t="s">
        <v>164</v>
      </c>
      <c r="K61" s="7"/>
      <c r="L61" s="227" t="s">
        <v>113</v>
      </c>
      <c r="M61" s="7"/>
      <c r="N61" s="213"/>
      <c r="O61" s="213"/>
      <c r="P61" s="213"/>
    </row>
    <row r="62" spans="1:17" ht="12.75">
      <c r="A62" s="213"/>
      <c r="C62" s="213"/>
      <c r="E62" s="213"/>
      <c r="F62" s="213"/>
      <c r="G62" s="222"/>
      <c r="H62" s="222"/>
      <c r="I62" s="213"/>
      <c r="J62" s="213"/>
      <c r="L62" s="213"/>
      <c r="N62" s="213"/>
      <c r="O62" s="213"/>
      <c r="P62" s="222"/>
      <c r="Q62" s="222"/>
    </row>
    <row r="63" spans="1:16" ht="12.75">
      <c r="A63" s="213" t="s">
        <v>165</v>
      </c>
      <c r="B63" s="7"/>
      <c r="C63" s="227" t="s">
        <v>113</v>
      </c>
      <c r="D63" s="7"/>
      <c r="E63" s="213"/>
      <c r="F63" s="228" t="s">
        <v>169</v>
      </c>
      <c r="G63" s="213"/>
      <c r="H63" s="213"/>
      <c r="I63" s="213"/>
      <c r="J63" s="213" t="s">
        <v>165</v>
      </c>
      <c r="K63" s="7"/>
      <c r="L63" s="227" t="s">
        <v>113</v>
      </c>
      <c r="M63" s="7"/>
      <c r="N63" s="213"/>
      <c r="O63" s="228" t="s">
        <v>169</v>
      </c>
      <c r="P63" s="213"/>
    </row>
    <row r="70" spans="1:14" ht="15.75">
      <c r="A70" s="217"/>
      <c r="B70" s="217" t="s">
        <v>157</v>
      </c>
      <c r="C70" s="217"/>
      <c r="D70" s="217"/>
      <c r="E70" s="217"/>
      <c r="I70" s="217"/>
      <c r="J70" s="217"/>
      <c r="K70" s="217" t="s">
        <v>157</v>
      </c>
      <c r="L70" s="217"/>
      <c r="M70" s="217"/>
      <c r="N70" s="217"/>
    </row>
    <row r="72" spans="2:16" ht="12.75">
      <c r="B72" s="213" t="str">
        <f>$C$1</f>
        <v>Testikisat</v>
      </c>
      <c r="F72" s="213"/>
      <c r="G72" s="213"/>
      <c r="K72" s="213" t="str">
        <f>$C$1</f>
        <v>Testikisat</v>
      </c>
      <c r="O72" s="213"/>
      <c r="P72" s="213"/>
    </row>
    <row r="73" spans="2:13" ht="12.75">
      <c r="B73" s="249">
        <f>$C$3</f>
        <v>41194</v>
      </c>
      <c r="C73" s="249"/>
      <c r="D73" s="249"/>
      <c r="K73" s="249">
        <f>$C$3</f>
        <v>41194</v>
      </c>
      <c r="L73" s="249"/>
      <c r="M73" s="249"/>
    </row>
    <row r="74" spans="1:16" ht="15.75">
      <c r="A74" s="218"/>
      <c r="C74" s="217"/>
      <c r="D74" s="217"/>
      <c r="E74" s="217"/>
      <c r="F74" s="219"/>
      <c r="G74" s="219"/>
      <c r="I74" s="217"/>
      <c r="J74" s="217"/>
      <c r="L74" s="217"/>
      <c r="M74" s="217"/>
      <c r="N74" s="217"/>
      <c r="O74" s="219"/>
      <c r="P74" s="219"/>
    </row>
    <row r="76" spans="1:16" ht="15.75">
      <c r="A76" s="220" t="s">
        <v>110</v>
      </c>
      <c r="B76" s="220" t="str">
        <f>$C$2</f>
        <v>PKO-16</v>
      </c>
      <c r="C76" s="220"/>
      <c r="D76" s="220"/>
      <c r="E76" s="220"/>
      <c r="F76" s="221" t="s">
        <v>166</v>
      </c>
      <c r="G76" s="222"/>
      <c r="H76" s="221"/>
      <c r="I76" s="220"/>
      <c r="J76" s="220" t="s">
        <v>110</v>
      </c>
      <c r="K76" s="220" t="str">
        <f>$C$2</f>
        <v>PKO-16</v>
      </c>
      <c r="L76" s="220"/>
      <c r="M76" s="220"/>
      <c r="N76" s="220"/>
      <c r="O76" s="221" t="s">
        <v>166</v>
      </c>
      <c r="P76" s="222"/>
    </row>
    <row r="77" spans="1:16" ht="12.75">
      <c r="A77" s="29"/>
      <c r="B77" s="29"/>
      <c r="C77" s="29"/>
      <c r="D77" s="29"/>
      <c r="E77" s="29"/>
      <c r="F77" s="221"/>
      <c r="G77" s="221"/>
      <c r="H77" s="29"/>
      <c r="I77" s="29"/>
      <c r="J77" s="29"/>
      <c r="K77" s="29"/>
      <c r="L77" s="29"/>
      <c r="M77" s="29"/>
      <c r="N77" s="29"/>
      <c r="O77" s="221"/>
      <c r="P77" s="221"/>
    </row>
    <row r="78" spans="1:16" ht="12.75">
      <c r="A78" s="223"/>
      <c r="B78" s="221"/>
      <c r="C78" s="221"/>
      <c r="D78" s="221"/>
      <c r="E78" s="221"/>
      <c r="F78" s="223"/>
      <c r="G78" s="221"/>
      <c r="H78" s="221"/>
      <c r="I78" s="221"/>
      <c r="J78" s="223"/>
      <c r="K78" s="221"/>
      <c r="L78" s="221"/>
      <c r="M78" s="221"/>
      <c r="N78" s="221"/>
      <c r="O78" s="223"/>
      <c r="P78" s="29"/>
    </row>
    <row r="79" spans="1:16" ht="12.75">
      <c r="A79" s="224" t="s">
        <v>159</v>
      </c>
      <c r="B79" s="224"/>
      <c r="C79" s="224"/>
      <c r="D79" s="224"/>
      <c r="E79" s="224"/>
      <c r="F79" s="224" t="s">
        <v>159</v>
      </c>
      <c r="G79" s="224"/>
      <c r="H79" s="224"/>
      <c r="I79" s="224"/>
      <c r="J79" s="224" t="s">
        <v>159</v>
      </c>
      <c r="K79" s="224"/>
      <c r="L79" s="224"/>
      <c r="M79" s="224"/>
      <c r="N79" s="224"/>
      <c r="O79" s="224" t="s">
        <v>159</v>
      </c>
      <c r="P79" s="221"/>
    </row>
    <row r="80" spans="1:16" ht="12.75">
      <c r="A80" s="221"/>
      <c r="B80" s="221"/>
      <c r="C80" s="221"/>
      <c r="D80" s="221"/>
      <c r="E80" s="221"/>
      <c r="F80" s="221"/>
      <c r="G80" s="221"/>
      <c r="H80" s="221"/>
      <c r="I80" s="221"/>
      <c r="J80" s="221"/>
      <c r="K80" s="221"/>
      <c r="L80" s="221"/>
      <c r="M80" s="221"/>
      <c r="N80" s="221"/>
      <c r="O80" s="221"/>
      <c r="P80" s="221"/>
    </row>
    <row r="81" spans="1:16" ht="15.75">
      <c r="A81" s="225"/>
      <c r="B81" s="226"/>
      <c r="C81" s="226"/>
      <c r="D81" s="226"/>
      <c r="E81" s="226"/>
      <c r="F81" s="225"/>
      <c r="G81" s="226"/>
      <c r="H81" s="226"/>
      <c r="I81" s="226"/>
      <c r="J81" s="225"/>
      <c r="K81" s="226"/>
      <c r="L81" s="226"/>
      <c r="M81" s="226"/>
      <c r="N81" s="226"/>
      <c r="O81" s="225"/>
      <c r="P81" s="221"/>
    </row>
    <row r="82" spans="1:16" ht="12.75">
      <c r="A82" s="224" t="s">
        <v>160</v>
      </c>
      <c r="B82" s="224"/>
      <c r="C82" s="224"/>
      <c r="D82" s="224"/>
      <c r="E82" s="224"/>
      <c r="F82" s="224" t="s">
        <v>160</v>
      </c>
      <c r="G82" s="224"/>
      <c r="H82" s="224"/>
      <c r="I82" s="224"/>
      <c r="J82" s="224" t="s">
        <v>160</v>
      </c>
      <c r="K82" s="224"/>
      <c r="L82" s="224"/>
      <c r="M82" s="224"/>
      <c r="N82" s="224"/>
      <c r="O82" s="224" t="s">
        <v>160</v>
      </c>
      <c r="P82" s="221"/>
    </row>
    <row r="83" spans="1:16" ht="12.75">
      <c r="A83" s="213"/>
      <c r="B83" s="213"/>
      <c r="C83" s="213"/>
      <c r="D83" s="213"/>
      <c r="E83" s="213"/>
      <c r="F83" s="213"/>
      <c r="G83" s="213"/>
      <c r="H83" s="221"/>
      <c r="I83" s="221"/>
      <c r="J83" s="213"/>
      <c r="K83" s="213"/>
      <c r="L83" s="213"/>
      <c r="M83" s="213"/>
      <c r="N83" s="213"/>
      <c r="O83" s="213"/>
      <c r="P83" s="213"/>
    </row>
    <row r="84" spans="1:16" ht="12.75">
      <c r="A84" s="213"/>
      <c r="B84" s="213"/>
      <c r="C84" s="213"/>
      <c r="D84" s="213"/>
      <c r="E84" s="213"/>
      <c r="F84" s="213"/>
      <c r="G84" s="213"/>
      <c r="H84" s="221"/>
      <c r="I84" s="221"/>
      <c r="J84" s="213"/>
      <c r="K84" s="213"/>
      <c r="L84" s="213"/>
      <c r="M84" s="213"/>
      <c r="N84" s="213"/>
      <c r="O84" s="213"/>
      <c r="P84" s="213"/>
    </row>
    <row r="85" spans="1:17" ht="12.75">
      <c r="A85" s="213" t="s">
        <v>161</v>
      </c>
      <c r="B85" s="7"/>
      <c r="C85" s="227" t="s">
        <v>113</v>
      </c>
      <c r="D85" s="7"/>
      <c r="E85" s="213"/>
      <c r="F85" s="213"/>
      <c r="G85" s="222"/>
      <c r="H85" s="222"/>
      <c r="I85" s="213"/>
      <c r="J85" s="213" t="s">
        <v>161</v>
      </c>
      <c r="K85" s="7"/>
      <c r="L85" s="227" t="s">
        <v>113</v>
      </c>
      <c r="M85" s="7"/>
      <c r="N85" s="213"/>
      <c r="O85" s="213"/>
      <c r="P85" s="222"/>
      <c r="Q85" s="222"/>
    </row>
    <row r="86" spans="1:16" ht="12.75">
      <c r="A86" s="213"/>
      <c r="C86" s="213"/>
      <c r="E86" s="213"/>
      <c r="F86" s="228" t="s">
        <v>167</v>
      </c>
      <c r="G86" s="213"/>
      <c r="H86" s="213"/>
      <c r="I86" s="213"/>
      <c r="J86" s="213"/>
      <c r="L86" s="213"/>
      <c r="N86" s="213"/>
      <c r="O86" s="228" t="s">
        <v>167</v>
      </c>
      <c r="P86" s="213"/>
    </row>
    <row r="87" spans="1:16" ht="12.75">
      <c r="A87" s="213" t="s">
        <v>162</v>
      </c>
      <c r="B87" s="7"/>
      <c r="C87" s="227" t="s">
        <v>113</v>
      </c>
      <c r="D87" s="7"/>
      <c r="E87" s="213"/>
      <c r="F87" s="213"/>
      <c r="G87" s="213"/>
      <c r="H87" s="213"/>
      <c r="I87" s="213"/>
      <c r="J87" s="213" t="s">
        <v>162</v>
      </c>
      <c r="K87" s="7"/>
      <c r="L87" s="227" t="s">
        <v>113</v>
      </c>
      <c r="M87" s="7"/>
      <c r="N87" s="213"/>
      <c r="O87" s="213"/>
      <c r="P87" s="213"/>
    </row>
    <row r="88" spans="1:16" ht="12.75">
      <c r="A88" s="213"/>
      <c r="C88" s="213"/>
      <c r="E88" s="213"/>
      <c r="F88" s="227" t="s">
        <v>113</v>
      </c>
      <c r="G88" s="213"/>
      <c r="H88" s="213"/>
      <c r="I88" s="213"/>
      <c r="J88" s="213"/>
      <c r="L88" s="213"/>
      <c r="N88" s="213"/>
      <c r="O88" s="227" t="s">
        <v>113</v>
      </c>
      <c r="P88" s="213"/>
    </row>
    <row r="89" spans="1:16" ht="12.75">
      <c r="A89" s="213" t="s">
        <v>163</v>
      </c>
      <c r="B89" s="7"/>
      <c r="C89" s="227" t="s">
        <v>113</v>
      </c>
      <c r="D89" s="7"/>
      <c r="E89" s="213"/>
      <c r="F89" s="229" t="s">
        <v>168</v>
      </c>
      <c r="G89" s="213"/>
      <c r="H89" s="213"/>
      <c r="I89" s="213"/>
      <c r="J89" s="213" t="s">
        <v>163</v>
      </c>
      <c r="K89" s="7"/>
      <c r="L89" s="227" t="s">
        <v>113</v>
      </c>
      <c r="M89" s="7"/>
      <c r="N89" s="213"/>
      <c r="O89" s="229" t="s">
        <v>168</v>
      </c>
      <c r="P89" s="213"/>
    </row>
    <row r="90" spans="1:16" ht="12.75">
      <c r="A90" s="213"/>
      <c r="C90" s="213"/>
      <c r="E90" s="213"/>
      <c r="F90" s="213"/>
      <c r="G90" s="213"/>
      <c r="H90" s="213"/>
      <c r="I90" s="213"/>
      <c r="J90" s="213"/>
      <c r="L90" s="213"/>
      <c r="N90" s="213"/>
      <c r="O90" s="213"/>
      <c r="P90" s="213"/>
    </row>
    <row r="91" spans="1:16" ht="12.75">
      <c r="A91" s="213" t="s">
        <v>164</v>
      </c>
      <c r="B91" s="7"/>
      <c r="C91" s="227" t="s">
        <v>113</v>
      </c>
      <c r="D91" s="7"/>
      <c r="E91" s="213"/>
      <c r="F91" s="213"/>
      <c r="G91" s="213"/>
      <c r="H91" s="213"/>
      <c r="I91" s="213"/>
      <c r="J91" s="213" t="s">
        <v>164</v>
      </c>
      <c r="K91" s="7"/>
      <c r="L91" s="227" t="s">
        <v>113</v>
      </c>
      <c r="M91" s="7"/>
      <c r="N91" s="213"/>
      <c r="O91" s="213"/>
      <c r="P91" s="213"/>
    </row>
    <row r="92" spans="1:17" ht="12.75">
      <c r="A92" s="213"/>
      <c r="C92" s="213"/>
      <c r="E92" s="213"/>
      <c r="F92" s="213"/>
      <c r="G92" s="222"/>
      <c r="H92" s="222"/>
      <c r="I92" s="213"/>
      <c r="J92" s="213"/>
      <c r="L92" s="213"/>
      <c r="N92" s="213"/>
      <c r="O92" s="213"/>
      <c r="P92" s="222"/>
      <c r="Q92" s="222"/>
    </row>
    <row r="93" spans="1:16" ht="12.75">
      <c r="A93" s="213" t="s">
        <v>165</v>
      </c>
      <c r="B93" s="7"/>
      <c r="C93" s="227" t="s">
        <v>113</v>
      </c>
      <c r="D93" s="7"/>
      <c r="E93" s="213"/>
      <c r="F93" s="228" t="s">
        <v>169</v>
      </c>
      <c r="G93" s="213"/>
      <c r="H93" s="213"/>
      <c r="I93" s="213"/>
      <c r="J93" s="213" t="s">
        <v>165</v>
      </c>
      <c r="K93" s="7"/>
      <c r="L93" s="227" t="s">
        <v>113</v>
      </c>
      <c r="M93" s="7"/>
      <c r="N93" s="213"/>
      <c r="O93" s="228" t="s">
        <v>169</v>
      </c>
      <c r="P93" s="213"/>
    </row>
    <row r="94" spans="1:16" ht="12.75">
      <c r="A94" s="213"/>
      <c r="B94" s="227"/>
      <c r="C94" s="213"/>
      <c r="D94" s="213"/>
      <c r="E94" s="213"/>
      <c r="F94" s="221"/>
      <c r="G94" s="213"/>
      <c r="H94" s="213"/>
      <c r="I94" s="213"/>
      <c r="J94" s="213"/>
      <c r="K94" s="227"/>
      <c r="L94" s="213"/>
      <c r="M94" s="213"/>
      <c r="N94" s="213"/>
      <c r="O94" s="221"/>
      <c r="P94" s="213"/>
    </row>
    <row r="95" ht="0.75" customHeight="1"/>
    <row r="96" ht="0.75" customHeight="1"/>
    <row r="97" ht="0.75" customHeight="1"/>
    <row r="98" ht="0.75" customHeight="1"/>
    <row r="100" spans="1:14" ht="15.75">
      <c r="A100" s="217"/>
      <c r="B100" s="217" t="s">
        <v>157</v>
      </c>
      <c r="C100" s="217"/>
      <c r="D100" s="217"/>
      <c r="E100" s="217"/>
      <c r="I100" s="217"/>
      <c r="J100" s="217"/>
      <c r="K100" s="217" t="s">
        <v>157</v>
      </c>
      <c r="L100" s="217"/>
      <c r="M100" s="217"/>
      <c r="N100" s="217"/>
    </row>
    <row r="102" spans="2:16" ht="12.75">
      <c r="B102" s="213" t="str">
        <f>$C$1</f>
        <v>Testikisat</v>
      </c>
      <c r="F102" s="213"/>
      <c r="G102" s="213"/>
      <c r="K102" s="213" t="str">
        <f>$C$1</f>
        <v>Testikisat</v>
      </c>
      <c r="O102" s="213"/>
      <c r="P102" s="213"/>
    </row>
    <row r="103" spans="2:13" ht="12.75">
      <c r="B103" s="249">
        <f>$C$3</f>
        <v>41194</v>
      </c>
      <c r="C103" s="249"/>
      <c r="D103" s="249"/>
      <c r="K103" s="249">
        <f>$C$3</f>
        <v>41194</v>
      </c>
      <c r="L103" s="249"/>
      <c r="M103" s="249"/>
    </row>
    <row r="104" spans="1:16" ht="15.75">
      <c r="A104" s="217"/>
      <c r="C104" s="217"/>
      <c r="D104" s="217"/>
      <c r="E104" s="217"/>
      <c r="F104" s="219"/>
      <c r="G104" s="219"/>
      <c r="I104" s="217"/>
      <c r="J104" s="217"/>
      <c r="L104" s="217"/>
      <c r="M104" s="217"/>
      <c r="N104" s="217"/>
      <c r="O104" s="219"/>
      <c r="P104" s="219"/>
    </row>
    <row r="106" spans="1:16" ht="15.75">
      <c r="A106" s="220" t="s">
        <v>110</v>
      </c>
      <c r="B106" s="220" t="str">
        <f>$C$2</f>
        <v>PKO-16</v>
      </c>
      <c r="C106" s="220"/>
      <c r="D106" s="220"/>
      <c r="E106" s="220"/>
      <c r="F106" s="221" t="s">
        <v>166</v>
      </c>
      <c r="G106" s="222"/>
      <c r="H106" s="221"/>
      <c r="I106" s="220"/>
      <c r="J106" s="220" t="s">
        <v>110</v>
      </c>
      <c r="K106" s="220" t="str">
        <f>$C$2</f>
        <v>PKO-16</v>
      </c>
      <c r="L106" s="220"/>
      <c r="M106" s="220"/>
      <c r="N106" s="220"/>
      <c r="O106" s="221" t="s">
        <v>166</v>
      </c>
      <c r="P106" s="222"/>
    </row>
    <row r="107" spans="1:16" ht="12.75">
      <c r="A107" s="29"/>
      <c r="B107" s="29"/>
      <c r="C107" s="29"/>
      <c r="D107" s="29"/>
      <c r="E107" s="29"/>
      <c r="F107" s="221"/>
      <c r="G107" s="221"/>
      <c r="H107" s="29"/>
      <c r="I107" s="29"/>
      <c r="J107" s="29"/>
      <c r="K107" s="29"/>
      <c r="L107" s="29"/>
      <c r="M107" s="29"/>
      <c r="N107" s="29"/>
      <c r="O107" s="221"/>
      <c r="P107" s="221"/>
    </row>
    <row r="108" spans="1:16" ht="12.75">
      <c r="A108" s="223"/>
      <c r="B108" s="221"/>
      <c r="C108" s="221"/>
      <c r="D108" s="221"/>
      <c r="E108" s="221"/>
      <c r="F108" s="223"/>
      <c r="G108" s="221"/>
      <c r="H108" s="221"/>
      <c r="I108" s="221"/>
      <c r="J108" s="223"/>
      <c r="K108" s="221"/>
      <c r="L108" s="221"/>
      <c r="M108" s="221"/>
      <c r="N108" s="221"/>
      <c r="O108" s="223"/>
      <c r="P108" s="29"/>
    </row>
    <row r="109" spans="1:16" ht="12.75">
      <c r="A109" s="224" t="s">
        <v>159</v>
      </c>
      <c r="B109" s="224"/>
      <c r="C109" s="224"/>
      <c r="D109" s="224"/>
      <c r="E109" s="224"/>
      <c r="F109" s="224" t="s">
        <v>159</v>
      </c>
      <c r="G109" s="224"/>
      <c r="H109" s="224"/>
      <c r="I109" s="224"/>
      <c r="J109" s="224" t="s">
        <v>159</v>
      </c>
      <c r="K109" s="224"/>
      <c r="L109" s="224"/>
      <c r="M109" s="224"/>
      <c r="N109" s="224"/>
      <c r="O109" s="224" t="s">
        <v>159</v>
      </c>
      <c r="P109" s="221"/>
    </row>
    <row r="110" spans="1:16" ht="12.75">
      <c r="A110" s="221"/>
      <c r="B110" s="221"/>
      <c r="C110" s="221"/>
      <c r="D110" s="221"/>
      <c r="E110" s="221"/>
      <c r="F110" s="221"/>
      <c r="G110" s="221"/>
      <c r="H110" s="221"/>
      <c r="I110" s="221"/>
      <c r="J110" s="221"/>
      <c r="K110" s="221"/>
      <c r="L110" s="221"/>
      <c r="M110" s="221"/>
      <c r="N110" s="221"/>
      <c r="O110" s="221"/>
      <c r="P110" s="221"/>
    </row>
    <row r="111" spans="1:16" ht="15.75">
      <c r="A111" s="225"/>
      <c r="B111" s="226"/>
      <c r="C111" s="226"/>
      <c r="D111" s="226"/>
      <c r="E111" s="226"/>
      <c r="F111" s="225"/>
      <c r="G111" s="226"/>
      <c r="H111" s="226"/>
      <c r="I111" s="226"/>
      <c r="J111" s="225"/>
      <c r="K111" s="226"/>
      <c r="L111" s="226"/>
      <c r="M111" s="226"/>
      <c r="N111" s="226"/>
      <c r="O111" s="225"/>
      <c r="P111" s="221"/>
    </row>
    <row r="112" spans="1:16" ht="12.75">
      <c r="A112" s="224" t="s">
        <v>160</v>
      </c>
      <c r="B112" s="224"/>
      <c r="C112" s="224"/>
      <c r="D112" s="224"/>
      <c r="E112" s="224"/>
      <c r="F112" s="224" t="s">
        <v>160</v>
      </c>
      <c r="G112" s="224"/>
      <c r="H112" s="224"/>
      <c r="I112" s="224"/>
      <c r="J112" s="224" t="s">
        <v>160</v>
      </c>
      <c r="K112" s="224"/>
      <c r="L112" s="224"/>
      <c r="M112" s="224"/>
      <c r="N112" s="224"/>
      <c r="O112" s="224" t="s">
        <v>160</v>
      </c>
      <c r="P112" s="221"/>
    </row>
    <row r="113" spans="1:16" ht="12.75">
      <c r="A113" s="213"/>
      <c r="B113" s="213"/>
      <c r="C113" s="213"/>
      <c r="D113" s="213"/>
      <c r="E113" s="213"/>
      <c r="F113" s="213"/>
      <c r="G113" s="213"/>
      <c r="H113" s="221"/>
      <c r="I113" s="221"/>
      <c r="J113" s="213"/>
      <c r="K113" s="213"/>
      <c r="L113" s="213"/>
      <c r="M113" s="213"/>
      <c r="N113" s="213"/>
      <c r="O113" s="213"/>
      <c r="P113" s="213"/>
    </row>
    <row r="114" spans="1:16" ht="12.75">
      <c r="A114" s="213"/>
      <c r="B114" s="213"/>
      <c r="C114" s="213"/>
      <c r="D114" s="213"/>
      <c r="E114" s="213"/>
      <c r="F114" s="213"/>
      <c r="G114" s="213"/>
      <c r="H114" s="221"/>
      <c r="I114" s="221"/>
      <c r="J114" s="213"/>
      <c r="K114" s="213"/>
      <c r="L114" s="213"/>
      <c r="M114" s="213"/>
      <c r="N114" s="213"/>
      <c r="O114" s="213"/>
      <c r="P114" s="213"/>
    </row>
    <row r="115" spans="1:17" ht="12.75">
      <c r="A115" s="213" t="s">
        <v>161</v>
      </c>
      <c r="B115" s="7"/>
      <c r="C115" s="227" t="s">
        <v>113</v>
      </c>
      <c r="D115" s="7"/>
      <c r="E115" s="213"/>
      <c r="F115" s="213"/>
      <c r="G115" s="222"/>
      <c r="H115" s="222"/>
      <c r="I115" s="213"/>
      <c r="J115" s="213" t="s">
        <v>161</v>
      </c>
      <c r="K115" s="7"/>
      <c r="L115" s="227" t="s">
        <v>113</v>
      </c>
      <c r="M115" s="7"/>
      <c r="N115" s="213"/>
      <c r="O115" s="213"/>
      <c r="P115" s="222"/>
      <c r="Q115" s="222"/>
    </row>
    <row r="116" spans="1:16" ht="12.75">
      <c r="A116" s="213"/>
      <c r="C116" s="213"/>
      <c r="E116" s="213"/>
      <c r="F116" s="228" t="s">
        <v>167</v>
      </c>
      <c r="G116" s="213"/>
      <c r="H116" s="213"/>
      <c r="I116" s="213"/>
      <c r="J116" s="213"/>
      <c r="L116" s="213"/>
      <c r="N116" s="213"/>
      <c r="O116" s="228" t="s">
        <v>167</v>
      </c>
      <c r="P116" s="213"/>
    </row>
    <row r="117" spans="1:16" ht="12.75">
      <c r="A117" s="213" t="s">
        <v>162</v>
      </c>
      <c r="B117" s="7"/>
      <c r="C117" s="227" t="s">
        <v>113</v>
      </c>
      <c r="D117" s="7"/>
      <c r="E117" s="213"/>
      <c r="F117" s="213"/>
      <c r="G117" s="213"/>
      <c r="H117" s="213"/>
      <c r="I117" s="213"/>
      <c r="J117" s="213" t="s">
        <v>162</v>
      </c>
      <c r="K117" s="7"/>
      <c r="L117" s="227" t="s">
        <v>113</v>
      </c>
      <c r="M117" s="7"/>
      <c r="N117" s="213"/>
      <c r="O117" s="213"/>
      <c r="P117" s="213"/>
    </row>
    <row r="118" spans="1:16" ht="12.75">
      <c r="A118" s="213"/>
      <c r="C118" s="213"/>
      <c r="E118" s="213"/>
      <c r="F118" s="227" t="s">
        <v>113</v>
      </c>
      <c r="G118" s="213"/>
      <c r="H118" s="213"/>
      <c r="I118" s="213"/>
      <c r="J118" s="213"/>
      <c r="L118" s="213"/>
      <c r="N118" s="213"/>
      <c r="O118" s="227" t="s">
        <v>113</v>
      </c>
      <c r="P118" s="213"/>
    </row>
    <row r="119" spans="1:16" ht="12.75">
      <c r="A119" s="213" t="s">
        <v>163</v>
      </c>
      <c r="B119" s="7"/>
      <c r="C119" s="227" t="s">
        <v>113</v>
      </c>
      <c r="D119" s="7"/>
      <c r="E119" s="213"/>
      <c r="F119" s="229" t="s">
        <v>168</v>
      </c>
      <c r="G119" s="213"/>
      <c r="H119" s="213"/>
      <c r="I119" s="213"/>
      <c r="J119" s="213" t="s">
        <v>163</v>
      </c>
      <c r="K119" s="7"/>
      <c r="L119" s="227" t="s">
        <v>113</v>
      </c>
      <c r="M119" s="7"/>
      <c r="N119" s="213"/>
      <c r="O119" s="229" t="s">
        <v>168</v>
      </c>
      <c r="P119" s="213"/>
    </row>
    <row r="120" spans="1:16" ht="12.75">
      <c r="A120" s="213"/>
      <c r="C120" s="213"/>
      <c r="E120" s="213"/>
      <c r="F120" s="213"/>
      <c r="G120" s="213"/>
      <c r="H120" s="213"/>
      <c r="I120" s="213"/>
      <c r="J120" s="213"/>
      <c r="L120" s="213"/>
      <c r="N120" s="213"/>
      <c r="O120" s="213"/>
      <c r="P120" s="213"/>
    </row>
    <row r="121" spans="1:16" ht="12.75">
      <c r="A121" s="213" t="s">
        <v>164</v>
      </c>
      <c r="B121" s="7"/>
      <c r="C121" s="227" t="s">
        <v>113</v>
      </c>
      <c r="D121" s="7"/>
      <c r="E121" s="213"/>
      <c r="F121" s="213"/>
      <c r="G121" s="213"/>
      <c r="H121" s="213"/>
      <c r="I121" s="213"/>
      <c r="J121" s="213" t="s">
        <v>164</v>
      </c>
      <c r="K121" s="7"/>
      <c r="L121" s="227" t="s">
        <v>113</v>
      </c>
      <c r="M121" s="7"/>
      <c r="N121" s="213"/>
      <c r="O121" s="213"/>
      <c r="P121" s="213"/>
    </row>
    <row r="122" spans="1:17" ht="12.75">
      <c r="A122" s="213"/>
      <c r="C122" s="213"/>
      <c r="E122" s="213"/>
      <c r="F122" s="213"/>
      <c r="G122" s="222"/>
      <c r="H122" s="222"/>
      <c r="I122" s="213"/>
      <c r="J122" s="213"/>
      <c r="L122" s="213"/>
      <c r="N122" s="213"/>
      <c r="O122" s="213"/>
      <c r="P122" s="222"/>
      <c r="Q122" s="222"/>
    </row>
    <row r="123" spans="1:16" ht="12.75">
      <c r="A123" s="213" t="s">
        <v>165</v>
      </c>
      <c r="B123" s="7"/>
      <c r="C123" s="227" t="s">
        <v>113</v>
      </c>
      <c r="D123" s="7"/>
      <c r="E123" s="213"/>
      <c r="F123" s="228" t="s">
        <v>169</v>
      </c>
      <c r="G123" s="213"/>
      <c r="H123" s="213"/>
      <c r="I123" s="213"/>
      <c r="J123" s="213" t="s">
        <v>165</v>
      </c>
      <c r="K123" s="7"/>
      <c r="L123" s="227" t="s">
        <v>113</v>
      </c>
      <c r="M123" s="7"/>
      <c r="N123" s="213"/>
      <c r="O123" s="228" t="s">
        <v>169</v>
      </c>
      <c r="P123" s="213"/>
    </row>
    <row r="130" spans="1:14" ht="15.75">
      <c r="A130" s="217"/>
      <c r="B130" s="217" t="s">
        <v>157</v>
      </c>
      <c r="C130" s="217"/>
      <c r="D130" s="217"/>
      <c r="E130" s="217"/>
      <c r="I130" s="217"/>
      <c r="J130" s="217"/>
      <c r="K130" s="217" t="s">
        <v>157</v>
      </c>
      <c r="L130" s="217"/>
      <c r="M130" s="217"/>
      <c r="N130" s="217"/>
    </row>
    <row r="132" spans="2:16" ht="12.75">
      <c r="B132" s="213" t="str">
        <f>$C$1</f>
        <v>Testikisat</v>
      </c>
      <c r="F132" s="213"/>
      <c r="G132" s="213"/>
      <c r="K132" s="213" t="str">
        <f>$C$1</f>
        <v>Testikisat</v>
      </c>
      <c r="O132" s="213"/>
      <c r="P132" s="213"/>
    </row>
    <row r="133" spans="2:13" ht="12.75">
      <c r="B133" s="249">
        <f>$C$3</f>
        <v>41194</v>
      </c>
      <c r="C133" s="249"/>
      <c r="D133" s="249"/>
      <c r="K133" s="249">
        <f>$C$3</f>
        <v>41194</v>
      </c>
      <c r="L133" s="249"/>
      <c r="M133" s="249"/>
    </row>
    <row r="134" spans="1:16" ht="15.75">
      <c r="A134" s="218"/>
      <c r="C134" s="217"/>
      <c r="D134" s="217"/>
      <c r="E134" s="217"/>
      <c r="F134" s="219"/>
      <c r="G134" s="219"/>
      <c r="I134" s="217"/>
      <c r="J134" s="217"/>
      <c r="L134" s="217"/>
      <c r="M134" s="217"/>
      <c r="N134" s="217"/>
      <c r="O134" s="219"/>
      <c r="P134" s="219"/>
    </row>
    <row r="136" spans="1:16" ht="15.75">
      <c r="A136" s="220" t="s">
        <v>110</v>
      </c>
      <c r="B136" s="220" t="str">
        <f>$C$2</f>
        <v>PKO-16</v>
      </c>
      <c r="C136" s="220"/>
      <c r="D136" s="220"/>
      <c r="E136" s="220"/>
      <c r="F136" s="221" t="s">
        <v>166</v>
      </c>
      <c r="G136" s="222"/>
      <c r="H136" s="221"/>
      <c r="I136" s="220"/>
      <c r="J136" s="220" t="s">
        <v>110</v>
      </c>
      <c r="K136" s="220" t="str">
        <f>$C$2</f>
        <v>PKO-16</v>
      </c>
      <c r="L136" s="220"/>
      <c r="M136" s="220"/>
      <c r="N136" s="220"/>
      <c r="O136" s="221" t="s">
        <v>166</v>
      </c>
      <c r="P136" s="222"/>
    </row>
    <row r="137" spans="1:16" ht="12.75">
      <c r="A137" s="29"/>
      <c r="B137" s="29"/>
      <c r="C137" s="29"/>
      <c r="D137" s="29"/>
      <c r="E137" s="29"/>
      <c r="F137" s="221"/>
      <c r="G137" s="221"/>
      <c r="H137" s="29"/>
      <c r="I137" s="29"/>
      <c r="J137" s="29"/>
      <c r="K137" s="29"/>
      <c r="L137" s="29"/>
      <c r="M137" s="29"/>
      <c r="N137" s="29"/>
      <c r="O137" s="221"/>
      <c r="P137" s="221"/>
    </row>
    <row r="138" spans="1:16" ht="12.75">
      <c r="A138" s="223"/>
      <c r="B138" s="221"/>
      <c r="C138" s="221"/>
      <c r="D138" s="221"/>
      <c r="E138" s="221"/>
      <c r="F138" s="223"/>
      <c r="G138" s="221"/>
      <c r="H138" s="221"/>
      <c r="I138" s="221"/>
      <c r="J138" s="223"/>
      <c r="K138" s="221"/>
      <c r="L138" s="221"/>
      <c r="M138" s="221"/>
      <c r="N138" s="221"/>
      <c r="O138" s="223"/>
      <c r="P138" s="29"/>
    </row>
    <row r="139" spans="1:16" ht="12.75">
      <c r="A139" s="224" t="s">
        <v>159</v>
      </c>
      <c r="B139" s="224"/>
      <c r="C139" s="224"/>
      <c r="D139" s="224"/>
      <c r="E139" s="224"/>
      <c r="F139" s="224" t="s">
        <v>159</v>
      </c>
      <c r="G139" s="224"/>
      <c r="H139" s="224"/>
      <c r="I139" s="224"/>
      <c r="J139" s="224" t="s">
        <v>159</v>
      </c>
      <c r="K139" s="224"/>
      <c r="L139" s="224"/>
      <c r="M139" s="224"/>
      <c r="N139" s="224"/>
      <c r="O139" s="224" t="s">
        <v>159</v>
      </c>
      <c r="P139" s="221"/>
    </row>
    <row r="140" spans="1:16" ht="12.75">
      <c r="A140" s="221"/>
      <c r="B140" s="221"/>
      <c r="C140" s="221"/>
      <c r="D140" s="221"/>
      <c r="E140" s="221"/>
      <c r="F140" s="221"/>
      <c r="G140" s="221"/>
      <c r="H140" s="221"/>
      <c r="I140" s="221"/>
      <c r="J140" s="221"/>
      <c r="K140" s="221"/>
      <c r="L140" s="221"/>
      <c r="M140" s="221"/>
      <c r="N140" s="221"/>
      <c r="O140" s="221"/>
      <c r="P140" s="221"/>
    </row>
    <row r="141" spans="1:16" ht="15.75">
      <c r="A141" s="225"/>
      <c r="B141" s="226"/>
      <c r="C141" s="226"/>
      <c r="D141" s="226"/>
      <c r="E141" s="226"/>
      <c r="F141" s="225"/>
      <c r="G141" s="226"/>
      <c r="H141" s="226"/>
      <c r="I141" s="226"/>
      <c r="J141" s="225"/>
      <c r="K141" s="226"/>
      <c r="L141" s="226"/>
      <c r="M141" s="226"/>
      <c r="N141" s="226"/>
      <c r="O141" s="225"/>
      <c r="P141" s="221"/>
    </row>
    <row r="142" spans="1:16" ht="12.75">
      <c r="A142" s="224" t="s">
        <v>160</v>
      </c>
      <c r="B142" s="224"/>
      <c r="C142" s="224"/>
      <c r="D142" s="224"/>
      <c r="E142" s="224"/>
      <c r="F142" s="224" t="s">
        <v>160</v>
      </c>
      <c r="G142" s="224"/>
      <c r="H142" s="224"/>
      <c r="I142" s="224"/>
      <c r="J142" s="224" t="s">
        <v>160</v>
      </c>
      <c r="K142" s="224"/>
      <c r="L142" s="224"/>
      <c r="M142" s="224"/>
      <c r="N142" s="224"/>
      <c r="O142" s="224" t="s">
        <v>160</v>
      </c>
      <c r="P142" s="221"/>
    </row>
    <row r="143" spans="1:16" ht="12.75">
      <c r="A143" s="213"/>
      <c r="B143" s="213"/>
      <c r="C143" s="213"/>
      <c r="D143" s="213"/>
      <c r="E143" s="213"/>
      <c r="F143" s="213"/>
      <c r="G143" s="213"/>
      <c r="H143" s="221"/>
      <c r="I143" s="221"/>
      <c r="J143" s="213"/>
      <c r="K143" s="213"/>
      <c r="L143" s="213"/>
      <c r="M143" s="213"/>
      <c r="N143" s="213"/>
      <c r="O143" s="213"/>
      <c r="P143" s="213"/>
    </row>
    <row r="144" spans="1:16" ht="12.75">
      <c r="A144" s="213"/>
      <c r="B144" s="213"/>
      <c r="C144" s="213"/>
      <c r="D144" s="213"/>
      <c r="E144" s="213"/>
      <c r="F144" s="213"/>
      <c r="G144" s="213"/>
      <c r="H144" s="221"/>
      <c r="I144" s="221"/>
      <c r="J144" s="213"/>
      <c r="K144" s="213"/>
      <c r="L144" s="213"/>
      <c r="M144" s="213"/>
      <c r="N144" s="213"/>
      <c r="O144" s="213"/>
      <c r="P144" s="213"/>
    </row>
    <row r="145" spans="1:17" ht="12.75">
      <c r="A145" s="213" t="s">
        <v>161</v>
      </c>
      <c r="B145" s="7"/>
      <c r="C145" s="227" t="s">
        <v>113</v>
      </c>
      <c r="D145" s="7"/>
      <c r="E145" s="213"/>
      <c r="F145" s="213"/>
      <c r="G145" s="222"/>
      <c r="H145" s="222"/>
      <c r="I145" s="213"/>
      <c r="J145" s="213" t="s">
        <v>161</v>
      </c>
      <c r="K145" s="7"/>
      <c r="L145" s="227" t="s">
        <v>113</v>
      </c>
      <c r="M145" s="7"/>
      <c r="N145" s="213"/>
      <c r="O145" s="213"/>
      <c r="P145" s="222"/>
      <c r="Q145" s="222"/>
    </row>
    <row r="146" spans="1:16" ht="12.75">
      <c r="A146" s="213"/>
      <c r="C146" s="213"/>
      <c r="E146" s="213"/>
      <c r="F146" s="228" t="s">
        <v>167</v>
      </c>
      <c r="G146" s="213"/>
      <c r="H146" s="213"/>
      <c r="I146" s="213"/>
      <c r="J146" s="213"/>
      <c r="L146" s="213"/>
      <c r="N146" s="213"/>
      <c r="O146" s="228" t="s">
        <v>167</v>
      </c>
      <c r="P146" s="213"/>
    </row>
    <row r="147" spans="1:16" ht="12.75">
      <c r="A147" s="213" t="s">
        <v>162</v>
      </c>
      <c r="B147" s="7"/>
      <c r="C147" s="227" t="s">
        <v>113</v>
      </c>
      <c r="D147" s="7"/>
      <c r="E147" s="213"/>
      <c r="F147" s="213"/>
      <c r="G147" s="213"/>
      <c r="H147" s="213"/>
      <c r="I147" s="213"/>
      <c r="J147" s="213" t="s">
        <v>162</v>
      </c>
      <c r="K147" s="7"/>
      <c r="L147" s="227" t="s">
        <v>113</v>
      </c>
      <c r="M147" s="7"/>
      <c r="N147" s="213"/>
      <c r="O147" s="213"/>
      <c r="P147" s="213"/>
    </row>
    <row r="148" spans="1:16" ht="12.75">
      <c r="A148" s="213"/>
      <c r="C148" s="213"/>
      <c r="E148" s="213"/>
      <c r="F148" s="227" t="s">
        <v>113</v>
      </c>
      <c r="G148" s="213"/>
      <c r="H148" s="213"/>
      <c r="I148" s="213"/>
      <c r="J148" s="213"/>
      <c r="L148" s="213"/>
      <c r="N148" s="213"/>
      <c r="O148" s="227" t="s">
        <v>113</v>
      </c>
      <c r="P148" s="213"/>
    </row>
    <row r="149" spans="1:16" ht="12.75">
      <c r="A149" s="213" t="s">
        <v>163</v>
      </c>
      <c r="B149" s="7"/>
      <c r="C149" s="227" t="s">
        <v>113</v>
      </c>
      <c r="D149" s="7"/>
      <c r="E149" s="213"/>
      <c r="F149" s="229" t="s">
        <v>168</v>
      </c>
      <c r="G149" s="213"/>
      <c r="H149" s="213"/>
      <c r="I149" s="213"/>
      <c r="J149" s="213" t="s">
        <v>163</v>
      </c>
      <c r="K149" s="7"/>
      <c r="L149" s="227" t="s">
        <v>113</v>
      </c>
      <c r="M149" s="7"/>
      <c r="N149" s="213"/>
      <c r="O149" s="229" t="s">
        <v>168</v>
      </c>
      <c r="P149" s="213"/>
    </row>
    <row r="150" spans="1:16" ht="12.75">
      <c r="A150" s="213"/>
      <c r="C150" s="213"/>
      <c r="E150" s="213"/>
      <c r="F150" s="213"/>
      <c r="G150" s="213"/>
      <c r="H150" s="213"/>
      <c r="I150" s="213"/>
      <c r="J150" s="213"/>
      <c r="L150" s="213"/>
      <c r="N150" s="213"/>
      <c r="O150" s="213"/>
      <c r="P150" s="213"/>
    </row>
    <row r="151" spans="1:16" ht="12.75">
      <c r="A151" s="213" t="s">
        <v>164</v>
      </c>
      <c r="B151" s="7"/>
      <c r="C151" s="227" t="s">
        <v>113</v>
      </c>
      <c r="D151" s="7"/>
      <c r="E151" s="213"/>
      <c r="F151" s="213"/>
      <c r="G151" s="213"/>
      <c r="H151" s="213"/>
      <c r="I151" s="213"/>
      <c r="J151" s="213" t="s">
        <v>164</v>
      </c>
      <c r="K151" s="7"/>
      <c r="L151" s="227" t="s">
        <v>113</v>
      </c>
      <c r="M151" s="7"/>
      <c r="N151" s="213"/>
      <c r="O151" s="213"/>
      <c r="P151" s="213"/>
    </row>
    <row r="152" spans="1:17" ht="12.75">
      <c r="A152" s="213"/>
      <c r="C152" s="213"/>
      <c r="E152" s="213"/>
      <c r="F152" s="213"/>
      <c r="G152" s="222"/>
      <c r="H152" s="222"/>
      <c r="I152" s="213"/>
      <c r="J152" s="213"/>
      <c r="L152" s="213"/>
      <c r="N152" s="213"/>
      <c r="O152" s="213"/>
      <c r="P152" s="222"/>
      <c r="Q152" s="222"/>
    </row>
    <row r="153" spans="1:16" ht="12.75">
      <c r="A153" s="213" t="s">
        <v>165</v>
      </c>
      <c r="B153" s="7"/>
      <c r="C153" s="227" t="s">
        <v>113</v>
      </c>
      <c r="D153" s="7"/>
      <c r="E153" s="213"/>
      <c r="F153" s="228" t="s">
        <v>169</v>
      </c>
      <c r="G153" s="213"/>
      <c r="H153" s="213"/>
      <c r="I153" s="213"/>
      <c r="J153" s="213" t="s">
        <v>165</v>
      </c>
      <c r="K153" s="7"/>
      <c r="L153" s="227" t="s">
        <v>113</v>
      </c>
      <c r="M153" s="7"/>
      <c r="N153" s="213"/>
      <c r="O153" s="228" t="s">
        <v>169</v>
      </c>
      <c r="P153" s="213"/>
    </row>
    <row r="154" spans="1:16" ht="12.75">
      <c r="A154" s="213"/>
      <c r="B154" s="227"/>
      <c r="C154" s="213"/>
      <c r="D154" s="213"/>
      <c r="E154" s="213"/>
      <c r="F154" s="221"/>
      <c r="G154" s="213"/>
      <c r="H154" s="213"/>
      <c r="I154" s="213"/>
      <c r="J154" s="213"/>
      <c r="K154" s="227"/>
      <c r="L154" s="213"/>
      <c r="M154" s="213"/>
      <c r="N154" s="213"/>
      <c r="O154" s="221"/>
      <c r="P154" s="213"/>
    </row>
    <row r="155" ht="0.75" customHeight="1"/>
    <row r="156" ht="0.75" customHeight="1"/>
    <row r="157" ht="0.75" customHeight="1"/>
    <row r="158" ht="0.75" customHeight="1"/>
    <row r="160" spans="1:14" ht="15.75">
      <c r="A160" s="217"/>
      <c r="B160" s="217" t="s">
        <v>157</v>
      </c>
      <c r="C160" s="217"/>
      <c r="D160" s="217"/>
      <c r="E160" s="217"/>
      <c r="I160" s="217"/>
      <c r="J160" s="217"/>
      <c r="K160" s="217" t="s">
        <v>157</v>
      </c>
      <c r="L160" s="217"/>
      <c r="M160" s="217"/>
      <c r="N160" s="217"/>
    </row>
    <row r="162" spans="2:16" ht="12.75">
      <c r="B162" s="213" t="str">
        <f>$C$1</f>
        <v>Testikisat</v>
      </c>
      <c r="F162" s="213"/>
      <c r="G162" s="213"/>
      <c r="K162" s="213" t="str">
        <f>$C$1</f>
        <v>Testikisat</v>
      </c>
      <c r="O162" s="213"/>
      <c r="P162" s="213"/>
    </row>
    <row r="163" spans="2:13" ht="12.75">
      <c r="B163" s="249">
        <f>$C$3</f>
        <v>41194</v>
      </c>
      <c r="C163" s="249"/>
      <c r="D163" s="249"/>
      <c r="K163" s="249">
        <f>$C$3</f>
        <v>41194</v>
      </c>
      <c r="L163" s="249"/>
      <c r="M163" s="249"/>
    </row>
    <row r="164" spans="1:16" ht="15.75">
      <c r="A164" s="217"/>
      <c r="C164" s="217"/>
      <c r="D164" s="217"/>
      <c r="E164" s="217"/>
      <c r="F164" s="219"/>
      <c r="G164" s="219"/>
      <c r="I164" s="217"/>
      <c r="J164" s="217"/>
      <c r="L164" s="217"/>
      <c r="M164" s="217"/>
      <c r="N164" s="217"/>
      <c r="O164" s="219"/>
      <c r="P164" s="219"/>
    </row>
    <row r="166" spans="1:16" ht="15.75">
      <c r="A166" s="220" t="s">
        <v>110</v>
      </c>
      <c r="B166" s="220" t="str">
        <f>$C$2</f>
        <v>PKO-16</v>
      </c>
      <c r="C166" s="220"/>
      <c r="D166" s="220"/>
      <c r="E166" s="220"/>
      <c r="F166" s="221" t="s">
        <v>166</v>
      </c>
      <c r="G166" s="222"/>
      <c r="H166" s="221"/>
      <c r="I166" s="220"/>
      <c r="J166" s="220" t="s">
        <v>110</v>
      </c>
      <c r="K166" s="220" t="str">
        <f>$C$2</f>
        <v>PKO-16</v>
      </c>
      <c r="L166" s="220"/>
      <c r="M166" s="220"/>
      <c r="N166" s="220"/>
      <c r="O166" s="221" t="s">
        <v>166</v>
      </c>
      <c r="P166" s="222"/>
    </row>
    <row r="167" spans="1:16" ht="12.75">
      <c r="A167" s="29"/>
      <c r="B167" s="29"/>
      <c r="C167" s="29"/>
      <c r="D167" s="29"/>
      <c r="E167" s="29"/>
      <c r="F167" s="221"/>
      <c r="G167" s="221"/>
      <c r="H167" s="29"/>
      <c r="I167" s="29"/>
      <c r="J167" s="29"/>
      <c r="K167" s="29"/>
      <c r="L167" s="29"/>
      <c r="M167" s="29"/>
      <c r="N167" s="29"/>
      <c r="O167" s="221"/>
      <c r="P167" s="221"/>
    </row>
    <row r="168" spans="1:16" ht="12.75">
      <c r="A168" s="223"/>
      <c r="B168" s="221"/>
      <c r="C168" s="221"/>
      <c r="D168" s="221"/>
      <c r="E168" s="221"/>
      <c r="F168" s="223"/>
      <c r="G168" s="221"/>
      <c r="H168" s="221"/>
      <c r="I168" s="221"/>
      <c r="J168" s="223"/>
      <c r="K168" s="221"/>
      <c r="L168" s="221"/>
      <c r="M168" s="221"/>
      <c r="N168" s="221"/>
      <c r="O168" s="223"/>
      <c r="P168" s="29"/>
    </row>
    <row r="169" spans="1:16" ht="12.75">
      <c r="A169" s="224" t="s">
        <v>159</v>
      </c>
      <c r="B169" s="224"/>
      <c r="C169" s="224"/>
      <c r="D169" s="224"/>
      <c r="E169" s="224"/>
      <c r="F169" s="224" t="s">
        <v>159</v>
      </c>
      <c r="G169" s="224"/>
      <c r="H169" s="224"/>
      <c r="I169" s="224"/>
      <c r="J169" s="224" t="s">
        <v>159</v>
      </c>
      <c r="K169" s="224"/>
      <c r="L169" s="224"/>
      <c r="M169" s="224"/>
      <c r="N169" s="224"/>
      <c r="O169" s="224" t="s">
        <v>159</v>
      </c>
      <c r="P169" s="221"/>
    </row>
    <row r="170" spans="1:16" ht="12.75">
      <c r="A170" s="221"/>
      <c r="B170" s="221"/>
      <c r="C170" s="221"/>
      <c r="D170" s="221"/>
      <c r="E170" s="221"/>
      <c r="F170" s="221"/>
      <c r="G170" s="221"/>
      <c r="H170" s="221"/>
      <c r="I170" s="221"/>
      <c r="J170" s="221"/>
      <c r="K170" s="221"/>
      <c r="L170" s="221"/>
      <c r="M170" s="221"/>
      <c r="N170" s="221"/>
      <c r="O170" s="221"/>
      <c r="P170" s="221"/>
    </row>
    <row r="171" spans="1:16" ht="15.75">
      <c r="A171" s="225"/>
      <c r="B171" s="226"/>
      <c r="C171" s="226"/>
      <c r="D171" s="226"/>
      <c r="E171" s="226"/>
      <c r="F171" s="225"/>
      <c r="G171" s="226"/>
      <c r="H171" s="226"/>
      <c r="I171" s="226"/>
      <c r="J171" s="225"/>
      <c r="K171" s="226"/>
      <c r="L171" s="226"/>
      <c r="M171" s="226"/>
      <c r="N171" s="226"/>
      <c r="O171" s="225"/>
      <c r="P171" s="221"/>
    </row>
    <row r="172" spans="1:16" ht="12.75">
      <c r="A172" s="224" t="s">
        <v>160</v>
      </c>
      <c r="B172" s="224"/>
      <c r="C172" s="224"/>
      <c r="D172" s="224"/>
      <c r="E172" s="224"/>
      <c r="F172" s="224" t="s">
        <v>160</v>
      </c>
      <c r="G172" s="224"/>
      <c r="H172" s="224"/>
      <c r="I172" s="224"/>
      <c r="J172" s="224" t="s">
        <v>160</v>
      </c>
      <c r="K172" s="224"/>
      <c r="L172" s="224"/>
      <c r="M172" s="224"/>
      <c r="N172" s="224"/>
      <c r="O172" s="224" t="s">
        <v>160</v>
      </c>
      <c r="P172" s="221"/>
    </row>
    <row r="173" spans="1:16" ht="12.75">
      <c r="A173" s="213"/>
      <c r="B173" s="213"/>
      <c r="C173" s="213"/>
      <c r="D173" s="213"/>
      <c r="E173" s="213"/>
      <c r="F173" s="213"/>
      <c r="G173" s="213"/>
      <c r="H173" s="221"/>
      <c r="I173" s="221"/>
      <c r="J173" s="213"/>
      <c r="K173" s="213"/>
      <c r="L173" s="213"/>
      <c r="M173" s="213"/>
      <c r="N173" s="213"/>
      <c r="O173" s="213"/>
      <c r="P173" s="213"/>
    </row>
    <row r="174" spans="1:16" ht="12.75">
      <c r="A174" s="213"/>
      <c r="B174" s="213"/>
      <c r="C174" s="213"/>
      <c r="D174" s="213"/>
      <c r="E174" s="213"/>
      <c r="F174" s="213"/>
      <c r="G174" s="213"/>
      <c r="H174" s="221"/>
      <c r="I174" s="221"/>
      <c r="J174" s="213"/>
      <c r="K174" s="213"/>
      <c r="L174" s="213"/>
      <c r="M174" s="213"/>
      <c r="N174" s="213"/>
      <c r="O174" s="213"/>
      <c r="P174" s="213"/>
    </row>
    <row r="175" spans="1:17" ht="12.75">
      <c r="A175" s="213" t="s">
        <v>161</v>
      </c>
      <c r="B175" s="7"/>
      <c r="C175" s="227" t="s">
        <v>113</v>
      </c>
      <c r="D175" s="7"/>
      <c r="E175" s="213"/>
      <c r="F175" s="213"/>
      <c r="G175" s="222"/>
      <c r="H175" s="222"/>
      <c r="I175" s="213"/>
      <c r="J175" s="213" t="s">
        <v>161</v>
      </c>
      <c r="K175" s="7"/>
      <c r="L175" s="227" t="s">
        <v>113</v>
      </c>
      <c r="M175" s="7"/>
      <c r="N175" s="213"/>
      <c r="O175" s="213"/>
      <c r="P175" s="222"/>
      <c r="Q175" s="222"/>
    </row>
    <row r="176" spans="1:16" ht="12.75">
      <c r="A176" s="213"/>
      <c r="C176" s="213"/>
      <c r="E176" s="213"/>
      <c r="F176" s="228" t="s">
        <v>167</v>
      </c>
      <c r="G176" s="213"/>
      <c r="H176" s="213"/>
      <c r="I176" s="213"/>
      <c r="J176" s="213"/>
      <c r="L176" s="213"/>
      <c r="N176" s="213"/>
      <c r="O176" s="228" t="s">
        <v>167</v>
      </c>
      <c r="P176" s="213"/>
    </row>
    <row r="177" spans="1:16" ht="12.75">
      <c r="A177" s="213" t="s">
        <v>162</v>
      </c>
      <c r="B177" s="7"/>
      <c r="C177" s="227" t="s">
        <v>113</v>
      </c>
      <c r="D177" s="7"/>
      <c r="E177" s="213"/>
      <c r="F177" s="213"/>
      <c r="G177" s="213"/>
      <c r="H177" s="213"/>
      <c r="I177" s="213"/>
      <c r="J177" s="213" t="s">
        <v>162</v>
      </c>
      <c r="K177" s="7"/>
      <c r="L177" s="227" t="s">
        <v>113</v>
      </c>
      <c r="M177" s="7"/>
      <c r="N177" s="213"/>
      <c r="O177" s="213"/>
      <c r="P177" s="213"/>
    </row>
    <row r="178" spans="1:16" ht="12.75">
      <c r="A178" s="213"/>
      <c r="C178" s="213"/>
      <c r="E178" s="213"/>
      <c r="F178" s="227" t="s">
        <v>113</v>
      </c>
      <c r="G178" s="213"/>
      <c r="H178" s="213"/>
      <c r="I178" s="213"/>
      <c r="J178" s="213"/>
      <c r="L178" s="213"/>
      <c r="N178" s="213"/>
      <c r="O178" s="227" t="s">
        <v>113</v>
      </c>
      <c r="P178" s="213"/>
    </row>
    <row r="179" spans="1:16" ht="12.75">
      <c r="A179" s="213" t="s">
        <v>163</v>
      </c>
      <c r="B179" s="7"/>
      <c r="C179" s="227" t="s">
        <v>113</v>
      </c>
      <c r="D179" s="7"/>
      <c r="E179" s="213"/>
      <c r="F179" s="229" t="s">
        <v>168</v>
      </c>
      <c r="G179" s="213"/>
      <c r="H179" s="213"/>
      <c r="I179" s="213"/>
      <c r="J179" s="213" t="s">
        <v>163</v>
      </c>
      <c r="K179" s="7"/>
      <c r="L179" s="227" t="s">
        <v>113</v>
      </c>
      <c r="M179" s="7"/>
      <c r="N179" s="213"/>
      <c r="O179" s="229" t="s">
        <v>168</v>
      </c>
      <c r="P179" s="213"/>
    </row>
    <row r="180" spans="1:16" ht="12.75">
      <c r="A180" s="213"/>
      <c r="C180" s="213"/>
      <c r="E180" s="213"/>
      <c r="F180" s="213"/>
      <c r="G180" s="213"/>
      <c r="H180" s="213"/>
      <c r="I180" s="213"/>
      <c r="J180" s="213"/>
      <c r="L180" s="213"/>
      <c r="N180" s="213"/>
      <c r="O180" s="213"/>
      <c r="P180" s="213"/>
    </row>
    <row r="181" spans="1:16" ht="12.75">
      <c r="A181" s="213" t="s">
        <v>164</v>
      </c>
      <c r="B181" s="7"/>
      <c r="C181" s="227" t="s">
        <v>113</v>
      </c>
      <c r="D181" s="7"/>
      <c r="E181" s="213"/>
      <c r="F181" s="213"/>
      <c r="G181" s="213"/>
      <c r="H181" s="213"/>
      <c r="I181" s="213"/>
      <c r="J181" s="213" t="s">
        <v>164</v>
      </c>
      <c r="K181" s="7"/>
      <c r="L181" s="227" t="s">
        <v>113</v>
      </c>
      <c r="M181" s="7"/>
      <c r="N181" s="213"/>
      <c r="O181" s="213"/>
      <c r="P181" s="213"/>
    </row>
    <row r="182" spans="1:17" ht="12.75">
      <c r="A182" s="213"/>
      <c r="C182" s="213"/>
      <c r="E182" s="213"/>
      <c r="F182" s="213"/>
      <c r="G182" s="222"/>
      <c r="H182" s="222"/>
      <c r="I182" s="213"/>
      <c r="J182" s="213"/>
      <c r="L182" s="213"/>
      <c r="N182" s="213"/>
      <c r="O182" s="213"/>
      <c r="P182" s="222"/>
      <c r="Q182" s="222"/>
    </row>
    <row r="183" spans="1:16" ht="12.75">
      <c r="A183" s="213" t="s">
        <v>165</v>
      </c>
      <c r="B183" s="7"/>
      <c r="C183" s="227" t="s">
        <v>113</v>
      </c>
      <c r="D183" s="7"/>
      <c r="E183" s="213"/>
      <c r="F183" s="228" t="s">
        <v>169</v>
      </c>
      <c r="G183" s="213"/>
      <c r="H183" s="213"/>
      <c r="I183" s="213"/>
      <c r="J183" s="213" t="s">
        <v>165</v>
      </c>
      <c r="K183" s="7"/>
      <c r="L183" s="227" t="s">
        <v>113</v>
      </c>
      <c r="M183" s="7"/>
      <c r="N183" s="213"/>
      <c r="O183" s="228" t="s">
        <v>169</v>
      </c>
      <c r="P183" s="213"/>
    </row>
    <row r="190" spans="1:14" ht="15.75">
      <c r="A190" s="217"/>
      <c r="B190" s="217" t="s">
        <v>157</v>
      </c>
      <c r="C190" s="217"/>
      <c r="D190" s="217"/>
      <c r="E190" s="217"/>
      <c r="I190" s="217"/>
      <c r="J190" s="217"/>
      <c r="K190" s="217" t="s">
        <v>157</v>
      </c>
      <c r="L190" s="217"/>
      <c r="M190" s="217"/>
      <c r="N190" s="217"/>
    </row>
    <row r="192" spans="2:16" ht="12.75">
      <c r="B192" s="213" t="str">
        <f>$C$1</f>
        <v>Testikisat</v>
      </c>
      <c r="F192" s="213"/>
      <c r="G192" s="213"/>
      <c r="K192" s="213" t="str">
        <f>$C$1</f>
        <v>Testikisat</v>
      </c>
      <c r="O192" s="213"/>
      <c r="P192" s="213"/>
    </row>
    <row r="193" spans="2:13" ht="12.75">
      <c r="B193" s="249">
        <f>$C$3</f>
        <v>41194</v>
      </c>
      <c r="C193" s="249"/>
      <c r="D193" s="249"/>
      <c r="K193" s="249">
        <f>$C$3</f>
        <v>41194</v>
      </c>
      <c r="L193" s="249"/>
      <c r="M193" s="249"/>
    </row>
    <row r="194" spans="1:16" ht="15.75">
      <c r="A194" s="218"/>
      <c r="C194" s="217"/>
      <c r="D194" s="217"/>
      <c r="E194" s="217"/>
      <c r="F194" s="219"/>
      <c r="G194" s="219"/>
      <c r="I194" s="217"/>
      <c r="J194" s="217"/>
      <c r="L194" s="217"/>
      <c r="M194" s="217"/>
      <c r="N194" s="217"/>
      <c r="O194" s="219"/>
      <c r="P194" s="219"/>
    </row>
    <row r="196" spans="1:16" ht="15.75">
      <c r="A196" s="220" t="s">
        <v>110</v>
      </c>
      <c r="B196" s="220" t="str">
        <f>$C$2</f>
        <v>PKO-16</v>
      </c>
      <c r="C196" s="220"/>
      <c r="D196" s="220"/>
      <c r="E196" s="220"/>
      <c r="F196" s="221" t="s">
        <v>166</v>
      </c>
      <c r="G196" s="222"/>
      <c r="H196" s="221"/>
      <c r="I196" s="220"/>
      <c r="J196" s="220" t="s">
        <v>110</v>
      </c>
      <c r="K196" s="220" t="str">
        <f>$C$2</f>
        <v>PKO-16</v>
      </c>
      <c r="L196" s="220"/>
      <c r="M196" s="220"/>
      <c r="N196" s="220"/>
      <c r="O196" s="221" t="s">
        <v>166</v>
      </c>
      <c r="P196" s="222"/>
    </row>
    <row r="197" spans="1:16" ht="12.75">
      <c r="A197" s="29"/>
      <c r="B197" s="29"/>
      <c r="C197" s="29"/>
      <c r="D197" s="29"/>
      <c r="E197" s="29"/>
      <c r="F197" s="221"/>
      <c r="G197" s="221"/>
      <c r="H197" s="29"/>
      <c r="I197" s="29"/>
      <c r="J197" s="29"/>
      <c r="K197" s="29"/>
      <c r="L197" s="29"/>
      <c r="M197" s="29"/>
      <c r="N197" s="29"/>
      <c r="O197" s="221"/>
      <c r="P197" s="221"/>
    </row>
    <row r="198" spans="1:16" ht="12.75">
      <c r="A198" s="223"/>
      <c r="B198" s="221"/>
      <c r="C198" s="221"/>
      <c r="D198" s="221"/>
      <c r="E198" s="221"/>
      <c r="F198" s="223"/>
      <c r="G198" s="221"/>
      <c r="H198" s="221"/>
      <c r="I198" s="221"/>
      <c r="J198" s="223"/>
      <c r="K198" s="221"/>
      <c r="L198" s="221"/>
      <c r="M198" s="221"/>
      <c r="N198" s="221"/>
      <c r="O198" s="223"/>
      <c r="P198" s="29"/>
    </row>
    <row r="199" spans="1:16" ht="12.75">
      <c r="A199" s="224" t="s">
        <v>159</v>
      </c>
      <c r="B199" s="224"/>
      <c r="C199" s="224"/>
      <c r="D199" s="224"/>
      <c r="E199" s="224"/>
      <c r="F199" s="224" t="s">
        <v>159</v>
      </c>
      <c r="G199" s="224"/>
      <c r="H199" s="224"/>
      <c r="I199" s="224"/>
      <c r="J199" s="224" t="s">
        <v>159</v>
      </c>
      <c r="K199" s="224"/>
      <c r="L199" s="224"/>
      <c r="M199" s="224"/>
      <c r="N199" s="224"/>
      <c r="O199" s="224" t="s">
        <v>159</v>
      </c>
      <c r="P199" s="221"/>
    </row>
    <row r="200" spans="1:16" ht="12.75">
      <c r="A200" s="221"/>
      <c r="B200" s="221"/>
      <c r="C200" s="221"/>
      <c r="D200" s="221"/>
      <c r="E200" s="221"/>
      <c r="F200" s="221"/>
      <c r="G200" s="221"/>
      <c r="H200" s="221"/>
      <c r="I200" s="221"/>
      <c r="J200" s="221"/>
      <c r="K200" s="221"/>
      <c r="L200" s="221"/>
      <c r="M200" s="221"/>
      <c r="N200" s="221"/>
      <c r="O200" s="221"/>
      <c r="P200" s="221"/>
    </row>
    <row r="201" spans="1:16" ht="15.75">
      <c r="A201" s="225"/>
      <c r="B201" s="226"/>
      <c r="C201" s="226"/>
      <c r="D201" s="226"/>
      <c r="E201" s="226"/>
      <c r="F201" s="225"/>
      <c r="G201" s="226"/>
      <c r="H201" s="226"/>
      <c r="I201" s="226"/>
      <c r="J201" s="225"/>
      <c r="K201" s="226"/>
      <c r="L201" s="226"/>
      <c r="M201" s="226"/>
      <c r="N201" s="226"/>
      <c r="O201" s="225"/>
      <c r="P201" s="221"/>
    </row>
    <row r="202" spans="1:16" ht="12.75">
      <c r="A202" s="224" t="s">
        <v>160</v>
      </c>
      <c r="B202" s="224"/>
      <c r="C202" s="224"/>
      <c r="D202" s="224"/>
      <c r="E202" s="224"/>
      <c r="F202" s="224" t="s">
        <v>160</v>
      </c>
      <c r="G202" s="224"/>
      <c r="H202" s="224"/>
      <c r="I202" s="224"/>
      <c r="J202" s="224" t="s">
        <v>160</v>
      </c>
      <c r="K202" s="224"/>
      <c r="L202" s="224"/>
      <c r="M202" s="224"/>
      <c r="N202" s="224"/>
      <c r="O202" s="224" t="s">
        <v>160</v>
      </c>
      <c r="P202" s="221"/>
    </row>
    <row r="203" spans="1:16" ht="12.75">
      <c r="A203" s="213"/>
      <c r="B203" s="213"/>
      <c r="C203" s="213"/>
      <c r="D203" s="213"/>
      <c r="E203" s="213"/>
      <c r="F203" s="213"/>
      <c r="G203" s="213"/>
      <c r="H203" s="221"/>
      <c r="I203" s="221"/>
      <c r="J203" s="213"/>
      <c r="K203" s="213"/>
      <c r="L203" s="213"/>
      <c r="M203" s="213"/>
      <c r="N203" s="213"/>
      <c r="O203" s="213"/>
      <c r="P203" s="213"/>
    </row>
    <row r="204" spans="1:16" ht="12.75">
      <c r="A204" s="213"/>
      <c r="B204" s="213"/>
      <c r="C204" s="213"/>
      <c r="D204" s="213"/>
      <c r="E204" s="213"/>
      <c r="F204" s="213"/>
      <c r="G204" s="213"/>
      <c r="H204" s="221"/>
      <c r="I204" s="221"/>
      <c r="J204" s="213"/>
      <c r="K204" s="213"/>
      <c r="L204" s="213"/>
      <c r="M204" s="213"/>
      <c r="N204" s="213"/>
      <c r="O204" s="213"/>
      <c r="P204" s="213"/>
    </row>
    <row r="205" spans="1:17" ht="12.75">
      <c r="A205" s="213" t="s">
        <v>161</v>
      </c>
      <c r="B205" s="7"/>
      <c r="C205" s="227" t="s">
        <v>113</v>
      </c>
      <c r="D205" s="7"/>
      <c r="E205" s="213"/>
      <c r="F205" s="213"/>
      <c r="G205" s="222"/>
      <c r="H205" s="222"/>
      <c r="I205" s="213"/>
      <c r="J205" s="213" t="s">
        <v>161</v>
      </c>
      <c r="K205" s="7"/>
      <c r="L205" s="227" t="s">
        <v>113</v>
      </c>
      <c r="M205" s="7"/>
      <c r="N205" s="213"/>
      <c r="O205" s="213"/>
      <c r="P205" s="222"/>
      <c r="Q205" s="222"/>
    </row>
    <row r="206" spans="1:16" ht="12.75">
      <c r="A206" s="213"/>
      <c r="C206" s="213"/>
      <c r="E206" s="213"/>
      <c r="F206" s="228" t="s">
        <v>167</v>
      </c>
      <c r="G206" s="213"/>
      <c r="H206" s="213"/>
      <c r="I206" s="213"/>
      <c r="J206" s="213"/>
      <c r="L206" s="213"/>
      <c r="N206" s="213"/>
      <c r="O206" s="228" t="s">
        <v>167</v>
      </c>
      <c r="P206" s="213"/>
    </row>
    <row r="207" spans="1:16" ht="12.75">
      <c r="A207" s="213" t="s">
        <v>162</v>
      </c>
      <c r="B207" s="7"/>
      <c r="C207" s="227" t="s">
        <v>113</v>
      </c>
      <c r="D207" s="7"/>
      <c r="E207" s="213"/>
      <c r="F207" s="213"/>
      <c r="G207" s="213"/>
      <c r="H207" s="213"/>
      <c r="I207" s="213"/>
      <c r="J207" s="213" t="s">
        <v>162</v>
      </c>
      <c r="K207" s="7"/>
      <c r="L207" s="227" t="s">
        <v>113</v>
      </c>
      <c r="M207" s="7"/>
      <c r="N207" s="213"/>
      <c r="O207" s="213"/>
      <c r="P207" s="213"/>
    </row>
    <row r="208" spans="1:16" ht="12.75">
      <c r="A208" s="213"/>
      <c r="C208" s="213"/>
      <c r="E208" s="213"/>
      <c r="F208" s="227" t="s">
        <v>113</v>
      </c>
      <c r="G208" s="213"/>
      <c r="H208" s="213"/>
      <c r="I208" s="213"/>
      <c r="J208" s="213"/>
      <c r="L208" s="213"/>
      <c r="N208" s="213"/>
      <c r="O208" s="227" t="s">
        <v>113</v>
      </c>
      <c r="P208" s="213"/>
    </row>
    <row r="209" spans="1:16" ht="12.75">
      <c r="A209" s="213" t="s">
        <v>163</v>
      </c>
      <c r="B209" s="7"/>
      <c r="C209" s="227" t="s">
        <v>113</v>
      </c>
      <c r="D209" s="7"/>
      <c r="E209" s="213"/>
      <c r="F209" s="229" t="s">
        <v>168</v>
      </c>
      <c r="G209" s="213"/>
      <c r="H209" s="213"/>
      <c r="I209" s="213"/>
      <c r="J209" s="213" t="s">
        <v>163</v>
      </c>
      <c r="K209" s="7"/>
      <c r="L209" s="227" t="s">
        <v>113</v>
      </c>
      <c r="M209" s="7"/>
      <c r="N209" s="213"/>
      <c r="O209" s="229" t="s">
        <v>168</v>
      </c>
      <c r="P209" s="213"/>
    </row>
    <row r="210" spans="1:16" ht="12.75">
      <c r="A210" s="213"/>
      <c r="C210" s="213"/>
      <c r="E210" s="213"/>
      <c r="F210" s="213"/>
      <c r="G210" s="213"/>
      <c r="H210" s="213"/>
      <c r="I210" s="213"/>
      <c r="J210" s="213"/>
      <c r="L210" s="213"/>
      <c r="N210" s="213"/>
      <c r="O210" s="213"/>
      <c r="P210" s="213"/>
    </row>
    <row r="211" spans="1:16" ht="12.75">
      <c r="A211" s="213" t="s">
        <v>164</v>
      </c>
      <c r="B211" s="7"/>
      <c r="C211" s="227" t="s">
        <v>113</v>
      </c>
      <c r="D211" s="7"/>
      <c r="E211" s="213"/>
      <c r="F211" s="213"/>
      <c r="G211" s="213"/>
      <c r="H211" s="213"/>
      <c r="I211" s="213"/>
      <c r="J211" s="213" t="s">
        <v>164</v>
      </c>
      <c r="K211" s="7"/>
      <c r="L211" s="227" t="s">
        <v>113</v>
      </c>
      <c r="M211" s="7"/>
      <c r="N211" s="213"/>
      <c r="O211" s="213"/>
      <c r="P211" s="213"/>
    </row>
    <row r="212" spans="1:17" ht="12.75">
      <c r="A212" s="213"/>
      <c r="C212" s="213"/>
      <c r="E212" s="213"/>
      <c r="F212" s="213"/>
      <c r="G212" s="222"/>
      <c r="H212" s="222"/>
      <c r="I212" s="213"/>
      <c r="J212" s="213"/>
      <c r="L212" s="213"/>
      <c r="N212" s="213"/>
      <c r="O212" s="213"/>
      <c r="P212" s="222"/>
      <c r="Q212" s="222"/>
    </row>
    <row r="213" spans="1:16" ht="12.75">
      <c r="A213" s="213" t="s">
        <v>165</v>
      </c>
      <c r="B213" s="7"/>
      <c r="C213" s="227" t="s">
        <v>113</v>
      </c>
      <c r="D213" s="7"/>
      <c r="E213" s="213"/>
      <c r="F213" s="228" t="s">
        <v>169</v>
      </c>
      <c r="G213" s="213"/>
      <c r="H213" s="213"/>
      <c r="I213" s="213"/>
      <c r="J213" s="213" t="s">
        <v>165</v>
      </c>
      <c r="K213" s="7"/>
      <c r="L213" s="227" t="s">
        <v>113</v>
      </c>
      <c r="M213" s="7"/>
      <c r="N213" s="213"/>
      <c r="O213" s="228" t="s">
        <v>169</v>
      </c>
      <c r="P213" s="213"/>
    </row>
    <row r="214" spans="1:16" ht="12.75">
      <c r="A214" s="213"/>
      <c r="B214" s="227"/>
      <c r="C214" s="213"/>
      <c r="D214" s="213"/>
      <c r="E214" s="213"/>
      <c r="F214" s="221"/>
      <c r="G214" s="213"/>
      <c r="H214" s="213"/>
      <c r="I214" s="213"/>
      <c r="J214" s="213"/>
      <c r="K214" s="227"/>
      <c r="L214" s="213"/>
      <c r="M214" s="213"/>
      <c r="N214" s="213"/>
      <c r="O214" s="221"/>
      <c r="P214" s="213"/>
    </row>
    <row r="215" ht="0.75" customHeight="1"/>
    <row r="216" ht="0.75" customHeight="1"/>
    <row r="217" ht="0.75" customHeight="1"/>
    <row r="218" ht="0.75" customHeight="1"/>
    <row r="220" spans="1:14" ht="15.75">
      <c r="A220" s="217"/>
      <c r="B220" s="217" t="s">
        <v>157</v>
      </c>
      <c r="C220" s="217"/>
      <c r="D220" s="217"/>
      <c r="E220" s="217"/>
      <c r="I220" s="217"/>
      <c r="J220" s="217"/>
      <c r="K220" s="217" t="s">
        <v>157</v>
      </c>
      <c r="L220" s="217"/>
      <c r="M220" s="217"/>
      <c r="N220" s="217"/>
    </row>
    <row r="222" spans="2:16" ht="12.75">
      <c r="B222" s="213" t="str">
        <f>$C$1</f>
        <v>Testikisat</v>
      </c>
      <c r="F222" s="213"/>
      <c r="G222" s="213"/>
      <c r="K222" s="213" t="str">
        <f>$C$1</f>
        <v>Testikisat</v>
      </c>
      <c r="O222" s="213"/>
      <c r="P222" s="213"/>
    </row>
    <row r="223" spans="2:13" ht="12.75">
      <c r="B223" s="249">
        <f>$C$3</f>
        <v>41194</v>
      </c>
      <c r="C223" s="249"/>
      <c r="D223" s="249"/>
      <c r="K223" s="249">
        <f>$C$3</f>
        <v>41194</v>
      </c>
      <c r="L223" s="249"/>
      <c r="M223" s="249"/>
    </row>
    <row r="224" spans="1:16" ht="15.75">
      <c r="A224" s="217"/>
      <c r="C224" s="217"/>
      <c r="D224" s="217"/>
      <c r="E224" s="217"/>
      <c r="F224" s="219"/>
      <c r="G224" s="219"/>
      <c r="I224" s="217"/>
      <c r="J224" s="217"/>
      <c r="L224" s="217"/>
      <c r="M224" s="217"/>
      <c r="N224" s="217"/>
      <c r="O224" s="219"/>
      <c r="P224" s="219"/>
    </row>
    <row r="226" spans="1:16" ht="15.75">
      <c r="A226" s="220" t="s">
        <v>110</v>
      </c>
      <c r="B226" s="220" t="str">
        <f>$C$2</f>
        <v>PKO-16</v>
      </c>
      <c r="C226" s="220"/>
      <c r="D226" s="220"/>
      <c r="E226" s="220"/>
      <c r="F226" s="221" t="s">
        <v>166</v>
      </c>
      <c r="G226" s="222"/>
      <c r="H226" s="221"/>
      <c r="I226" s="220"/>
      <c r="J226" s="220" t="s">
        <v>110</v>
      </c>
      <c r="K226" s="220" t="str">
        <f>$C$2</f>
        <v>PKO-16</v>
      </c>
      <c r="L226" s="220"/>
      <c r="M226" s="220"/>
      <c r="N226" s="220"/>
      <c r="O226" s="221" t="s">
        <v>166</v>
      </c>
      <c r="P226" s="222"/>
    </row>
    <row r="227" spans="1:16" ht="12.75">
      <c r="A227" s="29"/>
      <c r="B227" s="29"/>
      <c r="C227" s="29"/>
      <c r="D227" s="29"/>
      <c r="E227" s="29"/>
      <c r="F227" s="221"/>
      <c r="G227" s="221"/>
      <c r="H227" s="29"/>
      <c r="I227" s="29"/>
      <c r="J227" s="29"/>
      <c r="K227" s="29"/>
      <c r="L227" s="29"/>
      <c r="M227" s="29"/>
      <c r="N227" s="29"/>
      <c r="O227" s="221"/>
      <c r="P227" s="221"/>
    </row>
    <row r="228" spans="1:16" ht="12.75">
      <c r="A228" s="223"/>
      <c r="B228" s="221"/>
      <c r="C228" s="221"/>
      <c r="D228" s="221"/>
      <c r="E228" s="221"/>
      <c r="F228" s="223"/>
      <c r="G228" s="221"/>
      <c r="H228" s="221"/>
      <c r="I228" s="221"/>
      <c r="J228" s="223"/>
      <c r="K228" s="221"/>
      <c r="L228" s="221"/>
      <c r="M228" s="221"/>
      <c r="N228" s="221"/>
      <c r="O228" s="223"/>
      <c r="P228" s="29"/>
    </row>
    <row r="229" spans="1:16" ht="12.75">
      <c r="A229" s="224" t="s">
        <v>159</v>
      </c>
      <c r="B229" s="224"/>
      <c r="C229" s="224"/>
      <c r="D229" s="224"/>
      <c r="E229" s="224"/>
      <c r="F229" s="224" t="s">
        <v>159</v>
      </c>
      <c r="G229" s="224"/>
      <c r="H229" s="224"/>
      <c r="I229" s="224"/>
      <c r="J229" s="224" t="s">
        <v>159</v>
      </c>
      <c r="K229" s="224"/>
      <c r="L229" s="224"/>
      <c r="M229" s="224"/>
      <c r="N229" s="224"/>
      <c r="O229" s="224" t="s">
        <v>159</v>
      </c>
      <c r="P229" s="221"/>
    </row>
    <row r="230" spans="1:16" ht="12.75">
      <c r="A230" s="221"/>
      <c r="B230" s="221"/>
      <c r="C230" s="221"/>
      <c r="D230" s="221"/>
      <c r="E230" s="221"/>
      <c r="F230" s="221"/>
      <c r="G230" s="221"/>
      <c r="H230" s="221"/>
      <c r="I230" s="221"/>
      <c r="J230" s="221"/>
      <c r="K230" s="221"/>
      <c r="L230" s="221"/>
      <c r="M230" s="221"/>
      <c r="N230" s="221"/>
      <c r="O230" s="221"/>
      <c r="P230" s="221"/>
    </row>
    <row r="231" spans="1:16" ht="15.75">
      <c r="A231" s="225"/>
      <c r="B231" s="226"/>
      <c r="C231" s="226"/>
      <c r="D231" s="226"/>
      <c r="E231" s="226"/>
      <c r="F231" s="225"/>
      <c r="G231" s="226"/>
      <c r="H231" s="226"/>
      <c r="I231" s="226"/>
      <c r="J231" s="225"/>
      <c r="K231" s="226"/>
      <c r="L231" s="226"/>
      <c r="M231" s="226"/>
      <c r="N231" s="226"/>
      <c r="O231" s="225"/>
      <c r="P231" s="221"/>
    </row>
    <row r="232" spans="1:16" ht="12.75">
      <c r="A232" s="224" t="s">
        <v>160</v>
      </c>
      <c r="B232" s="224"/>
      <c r="C232" s="224"/>
      <c r="D232" s="224"/>
      <c r="E232" s="224"/>
      <c r="F232" s="224" t="s">
        <v>160</v>
      </c>
      <c r="G232" s="224"/>
      <c r="H232" s="224"/>
      <c r="I232" s="224"/>
      <c r="J232" s="224" t="s">
        <v>160</v>
      </c>
      <c r="K232" s="224"/>
      <c r="L232" s="224"/>
      <c r="M232" s="224"/>
      <c r="N232" s="224"/>
      <c r="O232" s="224" t="s">
        <v>160</v>
      </c>
      <c r="P232" s="221"/>
    </row>
    <row r="233" spans="1:16" ht="12.75">
      <c r="A233" s="213"/>
      <c r="B233" s="213"/>
      <c r="C233" s="213"/>
      <c r="D233" s="213"/>
      <c r="E233" s="213"/>
      <c r="F233" s="213"/>
      <c r="G233" s="213"/>
      <c r="H233" s="221"/>
      <c r="I233" s="221"/>
      <c r="J233" s="213"/>
      <c r="K233" s="213"/>
      <c r="L233" s="213"/>
      <c r="M233" s="213"/>
      <c r="N233" s="213"/>
      <c r="O233" s="213"/>
      <c r="P233" s="213"/>
    </row>
    <row r="234" spans="1:16" ht="12.75">
      <c r="A234" s="213"/>
      <c r="B234" s="213"/>
      <c r="C234" s="213"/>
      <c r="D234" s="213"/>
      <c r="E234" s="213"/>
      <c r="F234" s="213"/>
      <c r="G234" s="213"/>
      <c r="H234" s="221"/>
      <c r="I234" s="221"/>
      <c r="J234" s="213"/>
      <c r="K234" s="213"/>
      <c r="L234" s="213"/>
      <c r="M234" s="213"/>
      <c r="N234" s="213"/>
      <c r="O234" s="213"/>
      <c r="P234" s="213"/>
    </row>
    <row r="235" spans="1:17" ht="12.75">
      <c r="A235" s="213" t="s">
        <v>161</v>
      </c>
      <c r="B235" s="7"/>
      <c r="C235" s="227" t="s">
        <v>113</v>
      </c>
      <c r="D235" s="7"/>
      <c r="E235" s="213"/>
      <c r="F235" s="213"/>
      <c r="G235" s="222"/>
      <c r="H235" s="222"/>
      <c r="I235" s="213"/>
      <c r="J235" s="213" t="s">
        <v>161</v>
      </c>
      <c r="K235" s="7"/>
      <c r="L235" s="227" t="s">
        <v>113</v>
      </c>
      <c r="M235" s="7"/>
      <c r="N235" s="213"/>
      <c r="O235" s="213"/>
      <c r="P235" s="222"/>
      <c r="Q235" s="222"/>
    </row>
    <row r="236" spans="1:16" ht="12.75">
      <c r="A236" s="213"/>
      <c r="C236" s="213"/>
      <c r="E236" s="213"/>
      <c r="F236" s="228" t="s">
        <v>167</v>
      </c>
      <c r="G236" s="213"/>
      <c r="H236" s="213"/>
      <c r="I236" s="213"/>
      <c r="J236" s="213"/>
      <c r="L236" s="213"/>
      <c r="N236" s="213"/>
      <c r="O236" s="228" t="s">
        <v>167</v>
      </c>
      <c r="P236" s="213"/>
    </row>
    <row r="237" spans="1:16" ht="12.75">
      <c r="A237" s="213" t="s">
        <v>162</v>
      </c>
      <c r="B237" s="7"/>
      <c r="C237" s="227" t="s">
        <v>113</v>
      </c>
      <c r="D237" s="7"/>
      <c r="E237" s="213"/>
      <c r="F237" s="213"/>
      <c r="G237" s="213"/>
      <c r="H237" s="213"/>
      <c r="I237" s="213"/>
      <c r="J237" s="213" t="s">
        <v>162</v>
      </c>
      <c r="K237" s="7"/>
      <c r="L237" s="227" t="s">
        <v>113</v>
      </c>
      <c r="M237" s="7"/>
      <c r="N237" s="213"/>
      <c r="O237" s="213"/>
      <c r="P237" s="213"/>
    </row>
    <row r="238" spans="1:16" ht="12.75">
      <c r="A238" s="213"/>
      <c r="C238" s="213"/>
      <c r="E238" s="213"/>
      <c r="F238" s="227" t="s">
        <v>113</v>
      </c>
      <c r="G238" s="213"/>
      <c r="H238" s="213"/>
      <c r="I238" s="213"/>
      <c r="J238" s="213"/>
      <c r="L238" s="213"/>
      <c r="N238" s="213"/>
      <c r="O238" s="227" t="s">
        <v>113</v>
      </c>
      <c r="P238" s="213"/>
    </row>
    <row r="239" spans="1:16" ht="12.75">
      <c r="A239" s="213" t="s">
        <v>163</v>
      </c>
      <c r="B239" s="7"/>
      <c r="C239" s="227" t="s">
        <v>113</v>
      </c>
      <c r="D239" s="7"/>
      <c r="E239" s="213"/>
      <c r="F239" s="229" t="s">
        <v>168</v>
      </c>
      <c r="G239" s="213"/>
      <c r="H239" s="213"/>
      <c r="I239" s="213"/>
      <c r="J239" s="213" t="s">
        <v>163</v>
      </c>
      <c r="K239" s="7"/>
      <c r="L239" s="227" t="s">
        <v>113</v>
      </c>
      <c r="M239" s="7"/>
      <c r="N239" s="213"/>
      <c r="O239" s="229" t="s">
        <v>168</v>
      </c>
      <c r="P239" s="213"/>
    </row>
    <row r="240" spans="1:16" ht="12.75">
      <c r="A240" s="213"/>
      <c r="C240" s="213"/>
      <c r="E240" s="213"/>
      <c r="F240" s="213"/>
      <c r="G240" s="213"/>
      <c r="H240" s="213"/>
      <c r="I240" s="213"/>
      <c r="J240" s="213"/>
      <c r="L240" s="213"/>
      <c r="N240" s="213"/>
      <c r="O240" s="213"/>
      <c r="P240" s="213"/>
    </row>
    <row r="241" spans="1:16" ht="12.75">
      <c r="A241" s="213" t="s">
        <v>164</v>
      </c>
      <c r="B241" s="7"/>
      <c r="C241" s="227" t="s">
        <v>113</v>
      </c>
      <c r="D241" s="7"/>
      <c r="E241" s="213"/>
      <c r="F241" s="213"/>
      <c r="G241" s="213"/>
      <c r="H241" s="213"/>
      <c r="I241" s="213"/>
      <c r="J241" s="213" t="s">
        <v>164</v>
      </c>
      <c r="K241" s="7"/>
      <c r="L241" s="227" t="s">
        <v>113</v>
      </c>
      <c r="M241" s="7"/>
      <c r="N241" s="213"/>
      <c r="O241" s="213"/>
      <c r="P241" s="213"/>
    </row>
    <row r="242" spans="1:17" ht="12.75">
      <c r="A242" s="213"/>
      <c r="C242" s="213"/>
      <c r="E242" s="213"/>
      <c r="F242" s="213"/>
      <c r="G242" s="222"/>
      <c r="H242" s="222"/>
      <c r="I242" s="213"/>
      <c r="J242" s="213"/>
      <c r="L242" s="213"/>
      <c r="N242" s="213"/>
      <c r="O242" s="213"/>
      <c r="P242" s="222"/>
      <c r="Q242" s="222"/>
    </row>
    <row r="243" spans="1:16" ht="12.75">
      <c r="A243" s="213" t="s">
        <v>165</v>
      </c>
      <c r="B243" s="7"/>
      <c r="C243" s="227" t="s">
        <v>113</v>
      </c>
      <c r="D243" s="7"/>
      <c r="E243" s="213"/>
      <c r="F243" s="228" t="s">
        <v>169</v>
      </c>
      <c r="G243" s="213"/>
      <c r="H243" s="213"/>
      <c r="I243" s="213"/>
      <c r="J243" s="213" t="s">
        <v>165</v>
      </c>
      <c r="K243" s="7"/>
      <c r="L243" s="227" t="s">
        <v>113</v>
      </c>
      <c r="M243" s="7"/>
      <c r="N243" s="213"/>
      <c r="O243" s="228" t="s">
        <v>169</v>
      </c>
      <c r="P243" s="213"/>
    </row>
    <row r="250" spans="1:14" ht="15.75">
      <c r="A250" s="217"/>
      <c r="B250" s="217" t="s">
        <v>157</v>
      </c>
      <c r="C250" s="217"/>
      <c r="D250" s="217"/>
      <c r="E250" s="217"/>
      <c r="I250" s="217"/>
      <c r="J250" s="217"/>
      <c r="K250" s="217" t="s">
        <v>157</v>
      </c>
      <c r="L250" s="217"/>
      <c r="M250" s="217"/>
      <c r="N250" s="217"/>
    </row>
    <row r="252" spans="2:16" ht="12.75">
      <c r="B252" s="213" t="str">
        <f>$C$1</f>
        <v>Testikisat</v>
      </c>
      <c r="F252" s="213"/>
      <c r="G252" s="213"/>
      <c r="K252" s="213" t="str">
        <f>$C$1</f>
        <v>Testikisat</v>
      </c>
      <c r="O252" s="213"/>
      <c r="P252" s="213"/>
    </row>
    <row r="253" spans="2:13" ht="12.75">
      <c r="B253" s="249">
        <f>$C$3</f>
        <v>41194</v>
      </c>
      <c r="C253" s="249"/>
      <c r="D253" s="249"/>
      <c r="K253" s="249">
        <f>$C$3</f>
        <v>41194</v>
      </c>
      <c r="L253" s="249"/>
      <c r="M253" s="249"/>
    </row>
    <row r="254" spans="1:16" ht="15.75">
      <c r="A254" s="218"/>
      <c r="C254" s="217"/>
      <c r="D254" s="217"/>
      <c r="E254" s="217"/>
      <c r="F254" s="219"/>
      <c r="G254" s="219"/>
      <c r="I254" s="217"/>
      <c r="J254" s="217"/>
      <c r="L254" s="217"/>
      <c r="M254" s="217"/>
      <c r="N254" s="217"/>
      <c r="O254" s="219"/>
      <c r="P254" s="219"/>
    </row>
    <row r="256" spans="1:16" ht="15.75">
      <c r="A256" s="220" t="s">
        <v>110</v>
      </c>
      <c r="B256" s="220" t="str">
        <f>$C$2</f>
        <v>PKO-16</v>
      </c>
      <c r="C256" s="220"/>
      <c r="D256" s="220"/>
      <c r="E256" s="220"/>
      <c r="F256" s="221" t="s">
        <v>166</v>
      </c>
      <c r="G256" s="222"/>
      <c r="H256" s="221"/>
      <c r="I256" s="220"/>
      <c r="J256" s="220" t="s">
        <v>110</v>
      </c>
      <c r="K256" s="220" t="str">
        <f>$C$2</f>
        <v>PKO-16</v>
      </c>
      <c r="L256" s="220"/>
      <c r="M256" s="220"/>
      <c r="N256" s="220"/>
      <c r="O256" s="221" t="s">
        <v>166</v>
      </c>
      <c r="P256" s="222"/>
    </row>
    <row r="257" spans="1:16" ht="12.75">
      <c r="A257" s="29"/>
      <c r="B257" s="29"/>
      <c r="C257" s="29"/>
      <c r="D257" s="29"/>
      <c r="E257" s="29"/>
      <c r="F257" s="221"/>
      <c r="G257" s="221"/>
      <c r="H257" s="29"/>
      <c r="I257" s="29"/>
      <c r="J257" s="29"/>
      <c r="K257" s="29"/>
      <c r="L257" s="29"/>
      <c r="M257" s="29"/>
      <c r="N257" s="29"/>
      <c r="O257" s="221"/>
      <c r="P257" s="221"/>
    </row>
    <row r="258" spans="1:16" ht="12.75">
      <c r="A258" s="223"/>
      <c r="B258" s="221"/>
      <c r="C258" s="221"/>
      <c r="D258" s="221"/>
      <c r="E258" s="221"/>
      <c r="F258" s="223"/>
      <c r="G258" s="221"/>
      <c r="H258" s="221"/>
      <c r="I258" s="221"/>
      <c r="J258" s="223"/>
      <c r="K258" s="221"/>
      <c r="L258" s="221"/>
      <c r="M258" s="221"/>
      <c r="N258" s="221"/>
      <c r="O258" s="223"/>
      <c r="P258" s="29"/>
    </row>
    <row r="259" spans="1:16" ht="12.75">
      <c r="A259" s="224" t="s">
        <v>159</v>
      </c>
      <c r="B259" s="224"/>
      <c r="C259" s="224"/>
      <c r="D259" s="224"/>
      <c r="E259" s="224"/>
      <c r="F259" s="224" t="s">
        <v>159</v>
      </c>
      <c r="G259" s="224"/>
      <c r="H259" s="224"/>
      <c r="I259" s="224"/>
      <c r="J259" s="224" t="s">
        <v>159</v>
      </c>
      <c r="K259" s="224"/>
      <c r="L259" s="224"/>
      <c r="M259" s="224"/>
      <c r="N259" s="224"/>
      <c r="O259" s="224" t="s">
        <v>159</v>
      </c>
      <c r="P259" s="221"/>
    </row>
    <row r="260" spans="1:16" ht="12.75">
      <c r="A260" s="221"/>
      <c r="B260" s="221"/>
      <c r="C260" s="221"/>
      <c r="D260" s="221"/>
      <c r="E260" s="221"/>
      <c r="F260" s="221"/>
      <c r="G260" s="221"/>
      <c r="H260" s="221"/>
      <c r="I260" s="221"/>
      <c r="J260" s="221"/>
      <c r="K260" s="221"/>
      <c r="L260" s="221"/>
      <c r="M260" s="221"/>
      <c r="N260" s="221"/>
      <c r="O260" s="221"/>
      <c r="P260" s="221"/>
    </row>
    <row r="261" spans="1:16" ht="15.75">
      <c r="A261" s="225"/>
      <c r="B261" s="226"/>
      <c r="C261" s="226"/>
      <c r="D261" s="226"/>
      <c r="E261" s="226"/>
      <c r="F261" s="225"/>
      <c r="G261" s="226"/>
      <c r="H261" s="226"/>
      <c r="I261" s="226"/>
      <c r="J261" s="225"/>
      <c r="K261" s="226"/>
      <c r="L261" s="226"/>
      <c r="M261" s="226"/>
      <c r="N261" s="226"/>
      <c r="O261" s="225"/>
      <c r="P261" s="221"/>
    </row>
    <row r="262" spans="1:16" ht="12.75">
      <c r="A262" s="224" t="s">
        <v>160</v>
      </c>
      <c r="B262" s="224"/>
      <c r="C262" s="224"/>
      <c r="D262" s="224"/>
      <c r="E262" s="224"/>
      <c r="F262" s="224" t="s">
        <v>160</v>
      </c>
      <c r="G262" s="224"/>
      <c r="H262" s="224"/>
      <c r="I262" s="224"/>
      <c r="J262" s="224" t="s">
        <v>160</v>
      </c>
      <c r="K262" s="224"/>
      <c r="L262" s="224"/>
      <c r="M262" s="224"/>
      <c r="N262" s="224"/>
      <c r="O262" s="224" t="s">
        <v>160</v>
      </c>
      <c r="P262" s="221"/>
    </row>
    <row r="263" spans="1:16" ht="12.75">
      <c r="A263" s="213"/>
      <c r="B263" s="213"/>
      <c r="C263" s="213"/>
      <c r="D263" s="213"/>
      <c r="E263" s="213"/>
      <c r="F263" s="213"/>
      <c r="G263" s="213"/>
      <c r="H263" s="221"/>
      <c r="I263" s="221"/>
      <c r="J263" s="213"/>
      <c r="K263" s="213"/>
      <c r="L263" s="213"/>
      <c r="M263" s="213"/>
      <c r="N263" s="213"/>
      <c r="O263" s="213"/>
      <c r="P263" s="213"/>
    </row>
    <row r="264" spans="1:16" ht="12.75">
      <c r="A264" s="213"/>
      <c r="B264" s="213"/>
      <c r="C264" s="213"/>
      <c r="D264" s="213"/>
      <c r="E264" s="213"/>
      <c r="F264" s="213"/>
      <c r="G264" s="213"/>
      <c r="H264" s="221"/>
      <c r="I264" s="221"/>
      <c r="J264" s="213"/>
      <c r="K264" s="213"/>
      <c r="L264" s="213"/>
      <c r="M264" s="213"/>
      <c r="N264" s="213"/>
      <c r="O264" s="213"/>
      <c r="P264" s="213"/>
    </row>
    <row r="265" spans="1:17" ht="12.75">
      <c r="A265" s="213" t="s">
        <v>161</v>
      </c>
      <c r="B265" s="7"/>
      <c r="C265" s="227" t="s">
        <v>113</v>
      </c>
      <c r="D265" s="7"/>
      <c r="E265" s="213"/>
      <c r="F265" s="213"/>
      <c r="G265" s="222"/>
      <c r="H265" s="222"/>
      <c r="I265" s="213"/>
      <c r="J265" s="213" t="s">
        <v>161</v>
      </c>
      <c r="K265" s="7"/>
      <c r="L265" s="227" t="s">
        <v>113</v>
      </c>
      <c r="M265" s="7"/>
      <c r="N265" s="213"/>
      <c r="O265" s="213"/>
      <c r="P265" s="222"/>
      <c r="Q265" s="222"/>
    </row>
    <row r="266" spans="1:16" ht="12.75">
      <c r="A266" s="213"/>
      <c r="C266" s="213"/>
      <c r="E266" s="213"/>
      <c r="F266" s="228" t="s">
        <v>167</v>
      </c>
      <c r="G266" s="213"/>
      <c r="H266" s="213"/>
      <c r="I266" s="213"/>
      <c r="J266" s="213"/>
      <c r="L266" s="213"/>
      <c r="N266" s="213"/>
      <c r="O266" s="228" t="s">
        <v>167</v>
      </c>
      <c r="P266" s="213"/>
    </row>
    <row r="267" spans="1:16" ht="12.75">
      <c r="A267" s="213" t="s">
        <v>162</v>
      </c>
      <c r="B267" s="7"/>
      <c r="C267" s="227" t="s">
        <v>113</v>
      </c>
      <c r="D267" s="7"/>
      <c r="E267" s="213"/>
      <c r="F267" s="213"/>
      <c r="G267" s="213"/>
      <c r="H267" s="213"/>
      <c r="I267" s="213"/>
      <c r="J267" s="213" t="s">
        <v>162</v>
      </c>
      <c r="K267" s="7"/>
      <c r="L267" s="227" t="s">
        <v>113</v>
      </c>
      <c r="M267" s="7"/>
      <c r="N267" s="213"/>
      <c r="O267" s="213"/>
      <c r="P267" s="213"/>
    </row>
    <row r="268" spans="1:16" ht="12.75">
      <c r="A268" s="213"/>
      <c r="C268" s="213"/>
      <c r="E268" s="213"/>
      <c r="F268" s="227" t="s">
        <v>113</v>
      </c>
      <c r="G268" s="213"/>
      <c r="H268" s="213"/>
      <c r="I268" s="213"/>
      <c r="J268" s="213"/>
      <c r="L268" s="213"/>
      <c r="N268" s="213"/>
      <c r="O268" s="227" t="s">
        <v>113</v>
      </c>
      <c r="P268" s="213"/>
    </row>
    <row r="269" spans="1:16" ht="12.75">
      <c r="A269" s="213" t="s">
        <v>163</v>
      </c>
      <c r="B269" s="7"/>
      <c r="C269" s="227" t="s">
        <v>113</v>
      </c>
      <c r="D269" s="7"/>
      <c r="E269" s="213"/>
      <c r="F269" s="229" t="s">
        <v>168</v>
      </c>
      <c r="G269" s="213"/>
      <c r="H269" s="213"/>
      <c r="I269" s="213"/>
      <c r="J269" s="213" t="s">
        <v>163</v>
      </c>
      <c r="K269" s="7"/>
      <c r="L269" s="227" t="s">
        <v>113</v>
      </c>
      <c r="M269" s="7"/>
      <c r="N269" s="213"/>
      <c r="O269" s="229" t="s">
        <v>168</v>
      </c>
      <c r="P269" s="213"/>
    </row>
    <row r="270" spans="1:16" ht="12.75">
      <c r="A270" s="213"/>
      <c r="C270" s="213"/>
      <c r="E270" s="213"/>
      <c r="F270" s="213"/>
      <c r="G270" s="213"/>
      <c r="H270" s="213"/>
      <c r="I270" s="213"/>
      <c r="J270" s="213"/>
      <c r="L270" s="213"/>
      <c r="N270" s="213"/>
      <c r="O270" s="213"/>
      <c r="P270" s="213"/>
    </row>
    <row r="271" spans="1:16" ht="12.75">
      <c r="A271" s="213" t="s">
        <v>164</v>
      </c>
      <c r="B271" s="7"/>
      <c r="C271" s="227" t="s">
        <v>113</v>
      </c>
      <c r="D271" s="7"/>
      <c r="E271" s="213"/>
      <c r="F271" s="213"/>
      <c r="G271" s="213"/>
      <c r="H271" s="213"/>
      <c r="I271" s="213"/>
      <c r="J271" s="213" t="s">
        <v>164</v>
      </c>
      <c r="K271" s="7"/>
      <c r="L271" s="227" t="s">
        <v>113</v>
      </c>
      <c r="M271" s="7"/>
      <c r="N271" s="213"/>
      <c r="O271" s="213"/>
      <c r="P271" s="213"/>
    </row>
    <row r="272" spans="1:17" ht="12.75">
      <c r="A272" s="213"/>
      <c r="C272" s="213"/>
      <c r="E272" s="213"/>
      <c r="F272" s="213"/>
      <c r="G272" s="222"/>
      <c r="H272" s="222"/>
      <c r="I272" s="213"/>
      <c r="J272" s="213"/>
      <c r="L272" s="213"/>
      <c r="N272" s="213"/>
      <c r="O272" s="213"/>
      <c r="P272" s="222"/>
      <c r="Q272" s="222"/>
    </row>
    <row r="273" spans="1:16" ht="12.75">
      <c r="A273" s="213" t="s">
        <v>165</v>
      </c>
      <c r="B273" s="7"/>
      <c r="C273" s="227" t="s">
        <v>113</v>
      </c>
      <c r="D273" s="7"/>
      <c r="E273" s="213"/>
      <c r="F273" s="228" t="s">
        <v>169</v>
      </c>
      <c r="G273" s="213"/>
      <c r="H273" s="213"/>
      <c r="I273" s="213"/>
      <c r="J273" s="213" t="s">
        <v>165</v>
      </c>
      <c r="K273" s="7"/>
      <c r="L273" s="227" t="s">
        <v>113</v>
      </c>
      <c r="M273" s="7"/>
      <c r="N273" s="213"/>
      <c r="O273" s="228" t="s">
        <v>169</v>
      </c>
      <c r="P273" s="213"/>
    </row>
    <row r="274" spans="1:16" ht="12.75">
      <c r="A274" s="213"/>
      <c r="B274" s="227"/>
      <c r="C274" s="213"/>
      <c r="D274" s="213"/>
      <c r="E274" s="213"/>
      <c r="F274" s="221"/>
      <c r="G274" s="213"/>
      <c r="H274" s="213"/>
      <c r="I274" s="213"/>
      <c r="J274" s="213"/>
      <c r="K274" s="227"/>
      <c r="L274" s="213"/>
      <c r="M274" s="213"/>
      <c r="N274" s="213"/>
      <c r="O274" s="221"/>
      <c r="P274" s="213"/>
    </row>
    <row r="275" ht="0.75" customHeight="1"/>
    <row r="276" ht="0.75" customHeight="1"/>
    <row r="277" ht="0.75" customHeight="1"/>
    <row r="278" ht="0.75" customHeight="1"/>
    <row r="280" spans="1:14" ht="15.75">
      <c r="A280" s="217"/>
      <c r="B280" s="217" t="s">
        <v>157</v>
      </c>
      <c r="C280" s="217"/>
      <c r="D280" s="217"/>
      <c r="E280" s="217"/>
      <c r="I280" s="217"/>
      <c r="J280" s="217"/>
      <c r="K280" s="217" t="s">
        <v>157</v>
      </c>
      <c r="L280" s="217"/>
      <c r="M280" s="217"/>
      <c r="N280" s="217"/>
    </row>
    <row r="282" spans="2:16" ht="12.75">
      <c r="B282" s="213" t="str">
        <f>$C$1</f>
        <v>Testikisat</v>
      </c>
      <c r="F282" s="213"/>
      <c r="G282" s="213"/>
      <c r="K282" s="213" t="str">
        <f>$C$1</f>
        <v>Testikisat</v>
      </c>
      <c r="O282" s="213"/>
      <c r="P282" s="213"/>
    </row>
    <row r="283" spans="2:13" ht="12.75">
      <c r="B283" s="249">
        <f>$C$3</f>
        <v>41194</v>
      </c>
      <c r="C283" s="249"/>
      <c r="D283" s="249"/>
      <c r="K283" s="249">
        <f>$C$3</f>
        <v>41194</v>
      </c>
      <c r="L283" s="249"/>
      <c r="M283" s="249"/>
    </row>
    <row r="284" spans="1:16" ht="15.75">
      <c r="A284" s="217"/>
      <c r="C284" s="217"/>
      <c r="D284" s="217"/>
      <c r="E284" s="217"/>
      <c r="F284" s="219"/>
      <c r="G284" s="219"/>
      <c r="I284" s="217"/>
      <c r="J284" s="217"/>
      <c r="L284" s="217"/>
      <c r="M284" s="217"/>
      <c r="N284" s="217"/>
      <c r="O284" s="219"/>
      <c r="P284" s="219"/>
    </row>
    <row r="286" spans="1:16" ht="15.75">
      <c r="A286" s="220" t="s">
        <v>110</v>
      </c>
      <c r="B286" s="220" t="str">
        <f>$C$2</f>
        <v>PKO-16</v>
      </c>
      <c r="C286" s="220"/>
      <c r="D286" s="220"/>
      <c r="E286" s="220"/>
      <c r="F286" s="221" t="s">
        <v>166</v>
      </c>
      <c r="G286" s="222"/>
      <c r="H286" s="221"/>
      <c r="I286" s="220"/>
      <c r="J286" s="220" t="s">
        <v>110</v>
      </c>
      <c r="K286" s="220" t="str">
        <f>$C$2</f>
        <v>PKO-16</v>
      </c>
      <c r="L286" s="220"/>
      <c r="M286" s="220"/>
      <c r="N286" s="220"/>
      <c r="O286" s="221" t="s">
        <v>166</v>
      </c>
      <c r="P286" s="222"/>
    </row>
    <row r="287" spans="1:16" ht="12.75">
      <c r="A287" s="29"/>
      <c r="B287" s="29"/>
      <c r="C287" s="29"/>
      <c r="D287" s="29"/>
      <c r="E287" s="29"/>
      <c r="F287" s="221"/>
      <c r="G287" s="221"/>
      <c r="H287" s="29"/>
      <c r="I287" s="29"/>
      <c r="J287" s="29"/>
      <c r="K287" s="29"/>
      <c r="L287" s="29"/>
      <c r="M287" s="29"/>
      <c r="N287" s="29"/>
      <c r="O287" s="221"/>
      <c r="P287" s="221"/>
    </row>
    <row r="288" spans="1:16" ht="12.75">
      <c r="A288" s="223"/>
      <c r="B288" s="221"/>
      <c r="C288" s="221"/>
      <c r="D288" s="221"/>
      <c r="E288" s="221"/>
      <c r="F288" s="223"/>
      <c r="G288" s="221"/>
      <c r="H288" s="221"/>
      <c r="I288" s="221"/>
      <c r="J288" s="223"/>
      <c r="K288" s="221"/>
      <c r="L288" s="221"/>
      <c r="M288" s="221"/>
      <c r="N288" s="221"/>
      <c r="O288" s="223"/>
      <c r="P288" s="29"/>
    </row>
    <row r="289" spans="1:16" ht="12.75">
      <c r="A289" s="224" t="s">
        <v>159</v>
      </c>
      <c r="B289" s="224"/>
      <c r="C289" s="224"/>
      <c r="D289" s="224"/>
      <c r="E289" s="224"/>
      <c r="F289" s="224" t="s">
        <v>159</v>
      </c>
      <c r="G289" s="224"/>
      <c r="H289" s="224"/>
      <c r="I289" s="224"/>
      <c r="J289" s="224" t="s">
        <v>159</v>
      </c>
      <c r="K289" s="224"/>
      <c r="L289" s="224"/>
      <c r="M289" s="224"/>
      <c r="N289" s="224"/>
      <c r="O289" s="224" t="s">
        <v>159</v>
      </c>
      <c r="P289" s="221"/>
    </row>
    <row r="290" spans="1:16" ht="12.75">
      <c r="A290" s="221"/>
      <c r="B290" s="221"/>
      <c r="C290" s="221"/>
      <c r="D290" s="221"/>
      <c r="E290" s="221"/>
      <c r="F290" s="221"/>
      <c r="G290" s="221"/>
      <c r="H290" s="221"/>
      <c r="I290" s="221"/>
      <c r="J290" s="221"/>
      <c r="K290" s="221"/>
      <c r="L290" s="221"/>
      <c r="M290" s="221"/>
      <c r="N290" s="221"/>
      <c r="O290" s="221"/>
      <c r="P290" s="221"/>
    </row>
    <row r="291" spans="1:16" ht="15.75">
      <c r="A291" s="225"/>
      <c r="B291" s="226"/>
      <c r="C291" s="226"/>
      <c r="D291" s="226"/>
      <c r="E291" s="226"/>
      <c r="F291" s="225"/>
      <c r="G291" s="226"/>
      <c r="H291" s="226"/>
      <c r="I291" s="226"/>
      <c r="J291" s="225"/>
      <c r="K291" s="226"/>
      <c r="L291" s="226"/>
      <c r="M291" s="226"/>
      <c r="N291" s="226"/>
      <c r="O291" s="225"/>
      <c r="P291" s="221"/>
    </row>
    <row r="292" spans="1:16" ht="12.75">
      <c r="A292" s="224" t="s">
        <v>160</v>
      </c>
      <c r="B292" s="224"/>
      <c r="C292" s="224"/>
      <c r="D292" s="224"/>
      <c r="E292" s="224"/>
      <c r="F292" s="224" t="s">
        <v>160</v>
      </c>
      <c r="G292" s="224"/>
      <c r="H292" s="224"/>
      <c r="I292" s="224"/>
      <c r="J292" s="224" t="s">
        <v>160</v>
      </c>
      <c r="K292" s="224"/>
      <c r="L292" s="224"/>
      <c r="M292" s="224"/>
      <c r="N292" s="224"/>
      <c r="O292" s="224" t="s">
        <v>160</v>
      </c>
      <c r="P292" s="221"/>
    </row>
    <row r="293" spans="1:16" ht="12.75">
      <c r="A293" s="213"/>
      <c r="B293" s="213"/>
      <c r="C293" s="213"/>
      <c r="D293" s="213"/>
      <c r="E293" s="213"/>
      <c r="F293" s="213"/>
      <c r="G293" s="213"/>
      <c r="H293" s="221"/>
      <c r="I293" s="221"/>
      <c r="J293" s="213"/>
      <c r="K293" s="213"/>
      <c r="L293" s="213"/>
      <c r="M293" s="213"/>
      <c r="N293" s="213"/>
      <c r="O293" s="213"/>
      <c r="P293" s="213"/>
    </row>
    <row r="294" spans="1:16" ht="12.75">
      <c r="A294" s="213"/>
      <c r="B294" s="213"/>
      <c r="C294" s="213"/>
      <c r="D294" s="213"/>
      <c r="E294" s="213"/>
      <c r="F294" s="213"/>
      <c r="G294" s="213"/>
      <c r="H294" s="221"/>
      <c r="I294" s="221"/>
      <c r="J294" s="213"/>
      <c r="K294" s="213"/>
      <c r="L294" s="213"/>
      <c r="M294" s="213"/>
      <c r="N294" s="213"/>
      <c r="O294" s="213"/>
      <c r="P294" s="213"/>
    </row>
    <row r="295" spans="1:17" ht="12.75">
      <c r="A295" s="213" t="s">
        <v>161</v>
      </c>
      <c r="B295" s="7"/>
      <c r="C295" s="227" t="s">
        <v>113</v>
      </c>
      <c r="D295" s="7"/>
      <c r="E295" s="213"/>
      <c r="F295" s="213"/>
      <c r="G295" s="222"/>
      <c r="H295" s="222"/>
      <c r="I295" s="213"/>
      <c r="J295" s="213" t="s">
        <v>161</v>
      </c>
      <c r="K295" s="7"/>
      <c r="L295" s="227" t="s">
        <v>113</v>
      </c>
      <c r="M295" s="7"/>
      <c r="N295" s="213"/>
      <c r="O295" s="213"/>
      <c r="P295" s="222"/>
      <c r="Q295" s="222"/>
    </row>
    <row r="296" spans="1:16" ht="12.75">
      <c r="A296" s="213"/>
      <c r="C296" s="213"/>
      <c r="E296" s="213"/>
      <c r="F296" s="228" t="s">
        <v>167</v>
      </c>
      <c r="G296" s="213"/>
      <c r="H296" s="213"/>
      <c r="I296" s="213"/>
      <c r="J296" s="213"/>
      <c r="L296" s="213"/>
      <c r="N296" s="213"/>
      <c r="O296" s="228" t="s">
        <v>167</v>
      </c>
      <c r="P296" s="213"/>
    </row>
    <row r="297" spans="1:16" ht="12.75">
      <c r="A297" s="213" t="s">
        <v>162</v>
      </c>
      <c r="B297" s="7"/>
      <c r="C297" s="227" t="s">
        <v>113</v>
      </c>
      <c r="D297" s="7"/>
      <c r="E297" s="213"/>
      <c r="F297" s="213"/>
      <c r="G297" s="213"/>
      <c r="H297" s="213"/>
      <c r="I297" s="213"/>
      <c r="J297" s="213" t="s">
        <v>162</v>
      </c>
      <c r="K297" s="7"/>
      <c r="L297" s="227" t="s">
        <v>113</v>
      </c>
      <c r="M297" s="7"/>
      <c r="N297" s="213"/>
      <c r="O297" s="213"/>
      <c r="P297" s="213"/>
    </row>
    <row r="298" spans="1:16" ht="12.75">
      <c r="A298" s="213"/>
      <c r="C298" s="213"/>
      <c r="E298" s="213"/>
      <c r="F298" s="227" t="s">
        <v>113</v>
      </c>
      <c r="G298" s="213"/>
      <c r="H298" s="213"/>
      <c r="I298" s="213"/>
      <c r="J298" s="213"/>
      <c r="L298" s="213"/>
      <c r="N298" s="213"/>
      <c r="O298" s="227" t="s">
        <v>113</v>
      </c>
      <c r="P298" s="213"/>
    </row>
    <row r="299" spans="1:16" ht="12.75">
      <c r="A299" s="213" t="s">
        <v>163</v>
      </c>
      <c r="B299" s="7"/>
      <c r="C299" s="227" t="s">
        <v>113</v>
      </c>
      <c r="D299" s="7"/>
      <c r="E299" s="213"/>
      <c r="F299" s="229" t="s">
        <v>168</v>
      </c>
      <c r="G299" s="213"/>
      <c r="H299" s="213"/>
      <c r="I299" s="213"/>
      <c r="J299" s="213" t="s">
        <v>163</v>
      </c>
      <c r="K299" s="7"/>
      <c r="L299" s="227" t="s">
        <v>113</v>
      </c>
      <c r="M299" s="7"/>
      <c r="N299" s="213"/>
      <c r="O299" s="229" t="s">
        <v>168</v>
      </c>
      <c r="P299" s="213"/>
    </row>
    <row r="300" spans="1:16" ht="12.75">
      <c r="A300" s="213"/>
      <c r="C300" s="213"/>
      <c r="E300" s="213"/>
      <c r="F300" s="213"/>
      <c r="G300" s="213"/>
      <c r="H300" s="213"/>
      <c r="I300" s="213"/>
      <c r="J300" s="213"/>
      <c r="L300" s="213"/>
      <c r="N300" s="213"/>
      <c r="O300" s="213"/>
      <c r="P300" s="213"/>
    </row>
    <row r="301" spans="1:16" ht="12.75">
      <c r="A301" s="213" t="s">
        <v>164</v>
      </c>
      <c r="B301" s="7"/>
      <c r="C301" s="227" t="s">
        <v>113</v>
      </c>
      <c r="D301" s="7"/>
      <c r="E301" s="213"/>
      <c r="F301" s="213"/>
      <c r="G301" s="213"/>
      <c r="H301" s="213"/>
      <c r="I301" s="213"/>
      <c r="J301" s="213" t="s">
        <v>164</v>
      </c>
      <c r="K301" s="7"/>
      <c r="L301" s="227" t="s">
        <v>113</v>
      </c>
      <c r="M301" s="7"/>
      <c r="N301" s="213"/>
      <c r="O301" s="213"/>
      <c r="P301" s="213"/>
    </row>
    <row r="302" spans="1:17" ht="12.75">
      <c r="A302" s="213"/>
      <c r="C302" s="213"/>
      <c r="E302" s="213"/>
      <c r="F302" s="213"/>
      <c r="G302" s="222"/>
      <c r="H302" s="222"/>
      <c r="I302" s="213"/>
      <c r="J302" s="213"/>
      <c r="L302" s="213"/>
      <c r="N302" s="213"/>
      <c r="O302" s="213"/>
      <c r="P302" s="222"/>
      <c r="Q302" s="222"/>
    </row>
    <row r="303" spans="1:16" ht="12.75">
      <c r="A303" s="213" t="s">
        <v>165</v>
      </c>
      <c r="B303" s="7"/>
      <c r="C303" s="227" t="s">
        <v>113</v>
      </c>
      <c r="D303" s="7"/>
      <c r="E303" s="213"/>
      <c r="F303" s="228" t="s">
        <v>169</v>
      </c>
      <c r="G303" s="213"/>
      <c r="H303" s="213"/>
      <c r="I303" s="213"/>
      <c r="J303" s="213" t="s">
        <v>165</v>
      </c>
      <c r="K303" s="7"/>
      <c r="L303" s="227" t="s">
        <v>113</v>
      </c>
      <c r="M303" s="7"/>
      <c r="N303" s="213"/>
      <c r="O303" s="228" t="s">
        <v>169</v>
      </c>
      <c r="P303" s="213"/>
    </row>
    <row r="310" spans="1:14" ht="15.75">
      <c r="A310" s="217"/>
      <c r="B310" s="217" t="s">
        <v>157</v>
      </c>
      <c r="C310" s="217"/>
      <c r="D310" s="217"/>
      <c r="E310" s="217"/>
      <c r="I310" s="217"/>
      <c r="J310" s="217"/>
      <c r="K310" s="217" t="s">
        <v>157</v>
      </c>
      <c r="L310" s="217"/>
      <c r="M310" s="217"/>
      <c r="N310" s="217"/>
    </row>
    <row r="312" spans="2:16" ht="12.75">
      <c r="B312" s="213" t="str">
        <f>$C$1</f>
        <v>Testikisat</v>
      </c>
      <c r="F312" s="213"/>
      <c r="G312" s="213"/>
      <c r="K312" s="213" t="str">
        <f>$C$1</f>
        <v>Testikisat</v>
      </c>
      <c r="O312" s="213"/>
      <c r="P312" s="213"/>
    </row>
    <row r="313" spans="2:13" ht="12.75">
      <c r="B313" s="249">
        <f>$C$3</f>
        <v>41194</v>
      </c>
      <c r="C313" s="249"/>
      <c r="D313" s="249"/>
      <c r="K313" s="249">
        <f>$C$3</f>
        <v>41194</v>
      </c>
      <c r="L313" s="249"/>
      <c r="M313" s="249"/>
    </row>
    <row r="314" spans="1:16" ht="15.75">
      <c r="A314" s="218"/>
      <c r="C314" s="217"/>
      <c r="D314" s="217"/>
      <c r="E314" s="217"/>
      <c r="F314" s="219"/>
      <c r="G314" s="219"/>
      <c r="I314" s="217"/>
      <c r="J314" s="217"/>
      <c r="L314" s="217"/>
      <c r="M314" s="217"/>
      <c r="N314" s="217"/>
      <c r="O314" s="219"/>
      <c r="P314" s="219"/>
    </row>
    <row r="316" spans="1:16" ht="15.75">
      <c r="A316" s="220" t="s">
        <v>110</v>
      </c>
      <c r="B316" s="220" t="str">
        <f>$C$2</f>
        <v>PKO-16</v>
      </c>
      <c r="C316" s="220"/>
      <c r="D316" s="220"/>
      <c r="E316" s="220"/>
      <c r="F316" s="221" t="s">
        <v>166</v>
      </c>
      <c r="G316" s="222"/>
      <c r="H316" s="221"/>
      <c r="I316" s="220"/>
      <c r="J316" s="220" t="s">
        <v>110</v>
      </c>
      <c r="K316" s="220" t="str">
        <f>$C$2</f>
        <v>PKO-16</v>
      </c>
      <c r="L316" s="220"/>
      <c r="M316" s="220"/>
      <c r="N316" s="220"/>
      <c r="O316" s="221" t="s">
        <v>166</v>
      </c>
      <c r="P316" s="222"/>
    </row>
    <row r="317" spans="1:16" ht="12.75">
      <c r="A317" s="29"/>
      <c r="B317" s="29"/>
      <c r="C317" s="29"/>
      <c r="D317" s="29"/>
      <c r="E317" s="29"/>
      <c r="F317" s="221"/>
      <c r="G317" s="221"/>
      <c r="H317" s="29"/>
      <c r="I317" s="29"/>
      <c r="J317" s="29"/>
      <c r="K317" s="29"/>
      <c r="L317" s="29"/>
      <c r="M317" s="29"/>
      <c r="N317" s="29"/>
      <c r="O317" s="221"/>
      <c r="P317" s="221"/>
    </row>
    <row r="318" spans="1:16" ht="12.75">
      <c r="A318" s="223"/>
      <c r="B318" s="221"/>
      <c r="C318" s="221"/>
      <c r="D318" s="221"/>
      <c r="E318" s="221"/>
      <c r="F318" s="223"/>
      <c r="G318" s="221"/>
      <c r="H318" s="221"/>
      <c r="I318" s="221"/>
      <c r="J318" s="223"/>
      <c r="K318" s="221"/>
      <c r="L318" s="221"/>
      <c r="M318" s="221"/>
      <c r="N318" s="221"/>
      <c r="O318" s="223"/>
      <c r="P318" s="29"/>
    </row>
    <row r="319" spans="1:16" ht="12.75">
      <c r="A319" s="224" t="s">
        <v>159</v>
      </c>
      <c r="B319" s="224"/>
      <c r="C319" s="224"/>
      <c r="D319" s="224"/>
      <c r="E319" s="224"/>
      <c r="F319" s="224" t="s">
        <v>159</v>
      </c>
      <c r="G319" s="224"/>
      <c r="H319" s="224"/>
      <c r="I319" s="224"/>
      <c r="J319" s="224" t="s">
        <v>159</v>
      </c>
      <c r="K319" s="224"/>
      <c r="L319" s="224"/>
      <c r="M319" s="224"/>
      <c r="N319" s="224"/>
      <c r="O319" s="224" t="s">
        <v>159</v>
      </c>
      <c r="P319" s="221"/>
    </row>
    <row r="320" spans="1:16" ht="12.75">
      <c r="A320" s="221"/>
      <c r="B320" s="221"/>
      <c r="C320" s="221"/>
      <c r="D320" s="221"/>
      <c r="E320" s="221"/>
      <c r="F320" s="221"/>
      <c r="G320" s="221"/>
      <c r="H320" s="221"/>
      <c r="I320" s="221"/>
      <c r="J320" s="221"/>
      <c r="K320" s="221"/>
      <c r="L320" s="221"/>
      <c r="M320" s="221"/>
      <c r="N320" s="221"/>
      <c r="O320" s="221"/>
      <c r="P320" s="221"/>
    </row>
    <row r="321" spans="1:16" ht="15.75">
      <c r="A321" s="225"/>
      <c r="B321" s="226"/>
      <c r="C321" s="226"/>
      <c r="D321" s="226"/>
      <c r="E321" s="226"/>
      <c r="F321" s="225"/>
      <c r="G321" s="226"/>
      <c r="H321" s="226"/>
      <c r="I321" s="226"/>
      <c r="J321" s="225"/>
      <c r="K321" s="226"/>
      <c r="L321" s="226"/>
      <c r="M321" s="226"/>
      <c r="N321" s="226"/>
      <c r="O321" s="225"/>
      <c r="P321" s="221"/>
    </row>
    <row r="322" spans="1:16" ht="12.75">
      <c r="A322" s="224" t="s">
        <v>160</v>
      </c>
      <c r="B322" s="224"/>
      <c r="C322" s="224"/>
      <c r="D322" s="224"/>
      <c r="E322" s="224"/>
      <c r="F322" s="224" t="s">
        <v>160</v>
      </c>
      <c r="G322" s="224"/>
      <c r="H322" s="224"/>
      <c r="I322" s="224"/>
      <c r="J322" s="224" t="s">
        <v>160</v>
      </c>
      <c r="K322" s="224"/>
      <c r="L322" s="224"/>
      <c r="M322" s="224"/>
      <c r="N322" s="224"/>
      <c r="O322" s="224" t="s">
        <v>160</v>
      </c>
      <c r="P322" s="221"/>
    </row>
    <row r="323" spans="1:16" ht="12.75">
      <c r="A323" s="213"/>
      <c r="B323" s="213"/>
      <c r="C323" s="213"/>
      <c r="D323" s="213"/>
      <c r="E323" s="213"/>
      <c r="F323" s="213"/>
      <c r="G323" s="213"/>
      <c r="H323" s="221"/>
      <c r="I323" s="221"/>
      <c r="J323" s="213"/>
      <c r="K323" s="213"/>
      <c r="L323" s="213"/>
      <c r="M323" s="213"/>
      <c r="N323" s="213"/>
      <c r="O323" s="213"/>
      <c r="P323" s="213"/>
    </row>
    <row r="324" spans="1:16" ht="12.75">
      <c r="A324" s="213"/>
      <c r="B324" s="213"/>
      <c r="C324" s="213"/>
      <c r="D324" s="213"/>
      <c r="E324" s="213"/>
      <c r="F324" s="213"/>
      <c r="G324" s="213"/>
      <c r="H324" s="221"/>
      <c r="I324" s="221"/>
      <c r="J324" s="213"/>
      <c r="K324" s="213"/>
      <c r="L324" s="213"/>
      <c r="M324" s="213"/>
      <c r="N324" s="213"/>
      <c r="O324" s="213"/>
      <c r="P324" s="213"/>
    </row>
    <row r="325" spans="1:17" ht="12.75">
      <c r="A325" s="213" t="s">
        <v>161</v>
      </c>
      <c r="B325" s="7"/>
      <c r="C325" s="227" t="s">
        <v>113</v>
      </c>
      <c r="D325" s="7"/>
      <c r="E325" s="213"/>
      <c r="F325" s="213"/>
      <c r="G325" s="222"/>
      <c r="H325" s="222"/>
      <c r="I325" s="213"/>
      <c r="J325" s="213" t="s">
        <v>161</v>
      </c>
      <c r="K325" s="7"/>
      <c r="L325" s="227" t="s">
        <v>113</v>
      </c>
      <c r="M325" s="7"/>
      <c r="N325" s="213"/>
      <c r="O325" s="213"/>
      <c r="P325" s="222"/>
      <c r="Q325" s="222"/>
    </row>
    <row r="326" spans="1:16" ht="12.75">
      <c r="A326" s="213"/>
      <c r="C326" s="213"/>
      <c r="E326" s="213"/>
      <c r="F326" s="228" t="s">
        <v>167</v>
      </c>
      <c r="G326" s="213"/>
      <c r="H326" s="213"/>
      <c r="I326" s="213"/>
      <c r="J326" s="213"/>
      <c r="L326" s="213"/>
      <c r="N326" s="213"/>
      <c r="O326" s="228" t="s">
        <v>167</v>
      </c>
      <c r="P326" s="213"/>
    </row>
    <row r="327" spans="1:16" ht="12.75">
      <c r="A327" s="213" t="s">
        <v>162</v>
      </c>
      <c r="B327" s="7"/>
      <c r="C327" s="227" t="s">
        <v>113</v>
      </c>
      <c r="D327" s="7"/>
      <c r="E327" s="213"/>
      <c r="F327" s="213"/>
      <c r="G327" s="213"/>
      <c r="H327" s="213"/>
      <c r="I327" s="213"/>
      <c r="J327" s="213" t="s">
        <v>162</v>
      </c>
      <c r="K327" s="7"/>
      <c r="L327" s="227" t="s">
        <v>113</v>
      </c>
      <c r="M327" s="7"/>
      <c r="N327" s="213"/>
      <c r="O327" s="213"/>
      <c r="P327" s="213"/>
    </row>
    <row r="328" spans="1:16" ht="12.75">
      <c r="A328" s="213"/>
      <c r="C328" s="213"/>
      <c r="E328" s="213"/>
      <c r="F328" s="227" t="s">
        <v>113</v>
      </c>
      <c r="G328" s="213"/>
      <c r="H328" s="213"/>
      <c r="I328" s="213"/>
      <c r="J328" s="213"/>
      <c r="L328" s="213"/>
      <c r="N328" s="213"/>
      <c r="O328" s="227" t="s">
        <v>113</v>
      </c>
      <c r="P328" s="213"/>
    </row>
    <row r="329" spans="1:16" ht="12.75">
      <c r="A329" s="213" t="s">
        <v>163</v>
      </c>
      <c r="B329" s="7"/>
      <c r="C329" s="227" t="s">
        <v>113</v>
      </c>
      <c r="D329" s="7"/>
      <c r="E329" s="213"/>
      <c r="F329" s="229" t="s">
        <v>168</v>
      </c>
      <c r="G329" s="213"/>
      <c r="H329" s="213"/>
      <c r="I329" s="213"/>
      <c r="J329" s="213" t="s">
        <v>163</v>
      </c>
      <c r="K329" s="7"/>
      <c r="L329" s="227" t="s">
        <v>113</v>
      </c>
      <c r="M329" s="7"/>
      <c r="N329" s="213"/>
      <c r="O329" s="229" t="s">
        <v>168</v>
      </c>
      <c r="P329" s="213"/>
    </row>
    <row r="330" spans="1:16" ht="12.75">
      <c r="A330" s="213"/>
      <c r="C330" s="213"/>
      <c r="E330" s="213"/>
      <c r="F330" s="213"/>
      <c r="G330" s="213"/>
      <c r="H330" s="213"/>
      <c r="I330" s="213"/>
      <c r="J330" s="213"/>
      <c r="L330" s="213"/>
      <c r="N330" s="213"/>
      <c r="O330" s="213"/>
      <c r="P330" s="213"/>
    </row>
    <row r="331" spans="1:16" ht="12.75">
      <c r="A331" s="213" t="s">
        <v>164</v>
      </c>
      <c r="B331" s="7"/>
      <c r="C331" s="227" t="s">
        <v>113</v>
      </c>
      <c r="D331" s="7"/>
      <c r="E331" s="213"/>
      <c r="F331" s="213"/>
      <c r="G331" s="213"/>
      <c r="H331" s="213"/>
      <c r="I331" s="213"/>
      <c r="J331" s="213" t="s">
        <v>164</v>
      </c>
      <c r="K331" s="7"/>
      <c r="L331" s="227" t="s">
        <v>113</v>
      </c>
      <c r="M331" s="7"/>
      <c r="N331" s="213"/>
      <c r="O331" s="213"/>
      <c r="P331" s="213"/>
    </row>
    <row r="332" spans="1:17" ht="12.75">
      <c r="A332" s="213"/>
      <c r="C332" s="213"/>
      <c r="E332" s="213"/>
      <c r="F332" s="213"/>
      <c r="G332" s="222"/>
      <c r="H332" s="222"/>
      <c r="I332" s="213"/>
      <c r="J332" s="213"/>
      <c r="L332" s="213"/>
      <c r="N332" s="213"/>
      <c r="O332" s="213"/>
      <c r="P332" s="222"/>
      <c r="Q332" s="222"/>
    </row>
    <row r="333" spans="1:16" ht="12.75">
      <c r="A333" s="213" t="s">
        <v>165</v>
      </c>
      <c r="B333" s="7"/>
      <c r="C333" s="227" t="s">
        <v>113</v>
      </c>
      <c r="D333" s="7"/>
      <c r="E333" s="213"/>
      <c r="F333" s="228" t="s">
        <v>169</v>
      </c>
      <c r="G333" s="213"/>
      <c r="H333" s="213"/>
      <c r="I333" s="213"/>
      <c r="J333" s="213" t="s">
        <v>165</v>
      </c>
      <c r="K333" s="7"/>
      <c r="L333" s="227" t="s">
        <v>113</v>
      </c>
      <c r="M333" s="7"/>
      <c r="N333" s="213"/>
      <c r="O333" s="228" t="s">
        <v>169</v>
      </c>
      <c r="P333" s="213"/>
    </row>
    <row r="334" spans="1:16" ht="12.75">
      <c r="A334" s="213"/>
      <c r="B334" s="227"/>
      <c r="C334" s="213"/>
      <c r="D334" s="213"/>
      <c r="E334" s="213"/>
      <c r="F334" s="221"/>
      <c r="G334" s="213"/>
      <c r="H334" s="213"/>
      <c r="I334" s="213"/>
      <c r="J334" s="213"/>
      <c r="K334" s="227"/>
      <c r="L334" s="213"/>
      <c r="M334" s="213"/>
      <c r="N334" s="213"/>
      <c r="O334" s="221"/>
      <c r="P334" s="213"/>
    </row>
    <row r="335" ht="0.75" customHeight="1"/>
    <row r="336" ht="0.75" customHeight="1"/>
    <row r="337" ht="0.75" customHeight="1"/>
    <row r="338" ht="0.75" customHeight="1"/>
    <row r="340" spans="1:14" ht="15.75">
      <c r="A340" s="217"/>
      <c r="B340" s="217" t="s">
        <v>157</v>
      </c>
      <c r="C340" s="217"/>
      <c r="D340" s="217"/>
      <c r="E340" s="217"/>
      <c r="I340" s="217"/>
      <c r="J340" s="217"/>
      <c r="K340" s="217" t="s">
        <v>157</v>
      </c>
      <c r="L340" s="217"/>
      <c r="M340" s="217"/>
      <c r="N340" s="217"/>
    </row>
    <row r="342" spans="2:16" ht="12.75">
      <c r="B342" s="213" t="str">
        <f>$C$1</f>
        <v>Testikisat</v>
      </c>
      <c r="F342" s="213"/>
      <c r="G342" s="213"/>
      <c r="K342" s="213" t="str">
        <f>$C$1</f>
        <v>Testikisat</v>
      </c>
      <c r="O342" s="213"/>
      <c r="P342" s="213"/>
    </row>
    <row r="343" spans="2:13" ht="12.75">
      <c r="B343" s="249">
        <f>$C$3</f>
        <v>41194</v>
      </c>
      <c r="C343" s="249"/>
      <c r="D343" s="249"/>
      <c r="K343" s="249">
        <f>$C$3</f>
        <v>41194</v>
      </c>
      <c r="L343" s="249"/>
      <c r="M343" s="249"/>
    </row>
    <row r="344" spans="1:16" ht="15.75">
      <c r="A344" s="217"/>
      <c r="C344" s="217"/>
      <c r="D344" s="217"/>
      <c r="E344" s="217"/>
      <c r="F344" s="219"/>
      <c r="G344" s="219"/>
      <c r="I344" s="217"/>
      <c r="J344" s="217"/>
      <c r="L344" s="217"/>
      <c r="M344" s="217"/>
      <c r="N344" s="217"/>
      <c r="O344" s="219"/>
      <c r="P344" s="219"/>
    </row>
    <row r="346" spans="1:16" ht="15.75">
      <c r="A346" s="220" t="s">
        <v>110</v>
      </c>
      <c r="B346" s="220" t="str">
        <f>$C$2</f>
        <v>PKO-16</v>
      </c>
      <c r="C346" s="220"/>
      <c r="D346" s="220"/>
      <c r="E346" s="220"/>
      <c r="F346" s="221" t="s">
        <v>166</v>
      </c>
      <c r="G346" s="222"/>
      <c r="H346" s="221"/>
      <c r="I346" s="220"/>
      <c r="J346" s="220" t="s">
        <v>110</v>
      </c>
      <c r="K346" s="220" t="str">
        <f>$C$2</f>
        <v>PKO-16</v>
      </c>
      <c r="L346" s="220"/>
      <c r="M346" s="220"/>
      <c r="N346" s="220"/>
      <c r="O346" s="221" t="s">
        <v>166</v>
      </c>
      <c r="P346" s="222"/>
    </row>
    <row r="347" spans="1:16" ht="12.75">
      <c r="A347" s="29"/>
      <c r="B347" s="29"/>
      <c r="C347" s="29"/>
      <c r="D347" s="29"/>
      <c r="E347" s="29"/>
      <c r="F347" s="221"/>
      <c r="G347" s="221"/>
      <c r="H347" s="29"/>
      <c r="I347" s="29"/>
      <c r="J347" s="29"/>
      <c r="K347" s="29"/>
      <c r="L347" s="29"/>
      <c r="M347" s="29"/>
      <c r="N347" s="29"/>
      <c r="O347" s="221"/>
      <c r="P347" s="221"/>
    </row>
    <row r="348" spans="1:16" ht="12.75">
      <c r="A348" s="223"/>
      <c r="B348" s="221"/>
      <c r="C348" s="221"/>
      <c r="D348" s="221"/>
      <c r="E348" s="221"/>
      <c r="F348" s="223"/>
      <c r="G348" s="221"/>
      <c r="H348" s="221"/>
      <c r="I348" s="221"/>
      <c r="J348" s="223"/>
      <c r="K348" s="221"/>
      <c r="L348" s="221"/>
      <c r="M348" s="221"/>
      <c r="N348" s="221"/>
      <c r="O348" s="223"/>
      <c r="P348" s="29"/>
    </row>
    <row r="349" spans="1:16" ht="12.75">
      <c r="A349" s="224" t="s">
        <v>159</v>
      </c>
      <c r="B349" s="224"/>
      <c r="C349" s="224"/>
      <c r="D349" s="224"/>
      <c r="E349" s="224"/>
      <c r="F349" s="224" t="s">
        <v>159</v>
      </c>
      <c r="G349" s="224"/>
      <c r="H349" s="224"/>
      <c r="I349" s="224"/>
      <c r="J349" s="224" t="s">
        <v>159</v>
      </c>
      <c r="K349" s="224"/>
      <c r="L349" s="224"/>
      <c r="M349" s="224"/>
      <c r="N349" s="224"/>
      <c r="O349" s="224" t="s">
        <v>159</v>
      </c>
      <c r="P349" s="221"/>
    </row>
    <row r="350" spans="1:16" ht="12.75">
      <c r="A350" s="221"/>
      <c r="B350" s="221"/>
      <c r="C350" s="221"/>
      <c r="D350" s="221"/>
      <c r="E350" s="221"/>
      <c r="F350" s="221"/>
      <c r="G350" s="221"/>
      <c r="H350" s="221"/>
      <c r="I350" s="221"/>
      <c r="J350" s="221"/>
      <c r="K350" s="221"/>
      <c r="L350" s="221"/>
      <c r="M350" s="221"/>
      <c r="N350" s="221"/>
      <c r="O350" s="221"/>
      <c r="P350" s="221"/>
    </row>
    <row r="351" spans="1:16" ht="15.75">
      <c r="A351" s="225"/>
      <c r="B351" s="226"/>
      <c r="C351" s="226"/>
      <c r="D351" s="226"/>
      <c r="E351" s="226"/>
      <c r="F351" s="225"/>
      <c r="G351" s="226"/>
      <c r="H351" s="226"/>
      <c r="I351" s="226"/>
      <c r="J351" s="225"/>
      <c r="K351" s="226"/>
      <c r="L351" s="226"/>
      <c r="M351" s="226"/>
      <c r="N351" s="226"/>
      <c r="O351" s="225"/>
      <c r="P351" s="221"/>
    </row>
    <row r="352" spans="1:16" ht="12.75">
      <c r="A352" s="224" t="s">
        <v>160</v>
      </c>
      <c r="B352" s="224"/>
      <c r="C352" s="224"/>
      <c r="D352" s="224"/>
      <c r="E352" s="224"/>
      <c r="F352" s="224" t="s">
        <v>160</v>
      </c>
      <c r="G352" s="224"/>
      <c r="H352" s="224"/>
      <c r="I352" s="224"/>
      <c r="J352" s="224" t="s">
        <v>160</v>
      </c>
      <c r="K352" s="224"/>
      <c r="L352" s="224"/>
      <c r="M352" s="224"/>
      <c r="N352" s="224"/>
      <c r="O352" s="224" t="s">
        <v>160</v>
      </c>
      <c r="P352" s="221"/>
    </row>
    <row r="353" spans="1:16" ht="12.75">
      <c r="A353" s="213"/>
      <c r="B353" s="213"/>
      <c r="C353" s="213"/>
      <c r="D353" s="213"/>
      <c r="E353" s="213"/>
      <c r="F353" s="213"/>
      <c r="G353" s="213"/>
      <c r="H353" s="221"/>
      <c r="I353" s="221"/>
      <c r="J353" s="213"/>
      <c r="K353" s="213"/>
      <c r="L353" s="213"/>
      <c r="M353" s="213"/>
      <c r="N353" s="213"/>
      <c r="O353" s="213"/>
      <c r="P353" s="213"/>
    </row>
    <row r="354" spans="1:16" ht="12.75">
      <c r="A354" s="213"/>
      <c r="B354" s="213"/>
      <c r="C354" s="213"/>
      <c r="D354" s="213"/>
      <c r="E354" s="213"/>
      <c r="F354" s="213"/>
      <c r="G354" s="213"/>
      <c r="H354" s="221"/>
      <c r="I354" s="221"/>
      <c r="J354" s="213"/>
      <c r="K354" s="213"/>
      <c r="L354" s="213"/>
      <c r="M354" s="213"/>
      <c r="N354" s="213"/>
      <c r="O354" s="213"/>
      <c r="P354" s="213"/>
    </row>
    <row r="355" spans="1:17" ht="12.75">
      <c r="A355" s="213" t="s">
        <v>161</v>
      </c>
      <c r="B355" s="7"/>
      <c r="C355" s="227" t="s">
        <v>113</v>
      </c>
      <c r="D355" s="7"/>
      <c r="E355" s="213"/>
      <c r="F355" s="213"/>
      <c r="G355" s="222"/>
      <c r="H355" s="222"/>
      <c r="I355" s="213"/>
      <c r="J355" s="213" t="s">
        <v>161</v>
      </c>
      <c r="K355" s="7"/>
      <c r="L355" s="227" t="s">
        <v>113</v>
      </c>
      <c r="M355" s="7"/>
      <c r="N355" s="213"/>
      <c r="O355" s="213"/>
      <c r="P355" s="222"/>
      <c r="Q355" s="222"/>
    </row>
    <row r="356" spans="1:16" ht="12.75">
      <c r="A356" s="213"/>
      <c r="C356" s="213"/>
      <c r="E356" s="213"/>
      <c r="F356" s="228" t="s">
        <v>167</v>
      </c>
      <c r="G356" s="213"/>
      <c r="H356" s="213"/>
      <c r="I356" s="213"/>
      <c r="J356" s="213"/>
      <c r="L356" s="213"/>
      <c r="N356" s="213"/>
      <c r="O356" s="228" t="s">
        <v>167</v>
      </c>
      <c r="P356" s="213"/>
    </row>
    <row r="357" spans="1:16" ht="12.75">
      <c r="A357" s="213" t="s">
        <v>162</v>
      </c>
      <c r="B357" s="7"/>
      <c r="C357" s="227" t="s">
        <v>113</v>
      </c>
      <c r="D357" s="7"/>
      <c r="E357" s="213"/>
      <c r="F357" s="213"/>
      <c r="G357" s="213"/>
      <c r="H357" s="213"/>
      <c r="I357" s="213"/>
      <c r="J357" s="213" t="s">
        <v>162</v>
      </c>
      <c r="K357" s="7"/>
      <c r="L357" s="227" t="s">
        <v>113</v>
      </c>
      <c r="M357" s="7"/>
      <c r="N357" s="213"/>
      <c r="O357" s="213"/>
      <c r="P357" s="213"/>
    </row>
    <row r="358" spans="1:16" ht="12.75">
      <c r="A358" s="213"/>
      <c r="C358" s="213"/>
      <c r="E358" s="213"/>
      <c r="F358" s="227" t="s">
        <v>113</v>
      </c>
      <c r="G358" s="213"/>
      <c r="H358" s="213"/>
      <c r="I358" s="213"/>
      <c r="J358" s="213"/>
      <c r="L358" s="213"/>
      <c r="N358" s="213"/>
      <c r="O358" s="227" t="s">
        <v>113</v>
      </c>
      <c r="P358" s="213"/>
    </row>
    <row r="359" spans="1:16" ht="12.75">
      <c r="A359" s="213" t="s">
        <v>163</v>
      </c>
      <c r="B359" s="7"/>
      <c r="C359" s="227" t="s">
        <v>113</v>
      </c>
      <c r="D359" s="7"/>
      <c r="E359" s="213"/>
      <c r="F359" s="229" t="s">
        <v>168</v>
      </c>
      <c r="G359" s="213"/>
      <c r="H359" s="213"/>
      <c r="I359" s="213"/>
      <c r="J359" s="213" t="s">
        <v>163</v>
      </c>
      <c r="K359" s="7"/>
      <c r="L359" s="227" t="s">
        <v>113</v>
      </c>
      <c r="M359" s="7"/>
      <c r="N359" s="213"/>
      <c r="O359" s="229" t="s">
        <v>168</v>
      </c>
      <c r="P359" s="213"/>
    </row>
    <row r="360" spans="1:16" ht="12.75">
      <c r="A360" s="213"/>
      <c r="C360" s="213"/>
      <c r="E360" s="213"/>
      <c r="F360" s="213"/>
      <c r="G360" s="213"/>
      <c r="H360" s="213"/>
      <c r="I360" s="213"/>
      <c r="J360" s="213"/>
      <c r="L360" s="213"/>
      <c r="N360" s="213"/>
      <c r="O360" s="213"/>
      <c r="P360" s="213"/>
    </row>
    <row r="361" spans="1:16" ht="12.75">
      <c r="A361" s="213" t="s">
        <v>164</v>
      </c>
      <c r="B361" s="7"/>
      <c r="C361" s="227" t="s">
        <v>113</v>
      </c>
      <c r="D361" s="7"/>
      <c r="E361" s="213"/>
      <c r="F361" s="213"/>
      <c r="G361" s="213"/>
      <c r="H361" s="213"/>
      <c r="I361" s="213"/>
      <c r="J361" s="213" t="s">
        <v>164</v>
      </c>
      <c r="K361" s="7"/>
      <c r="L361" s="227" t="s">
        <v>113</v>
      </c>
      <c r="M361" s="7"/>
      <c r="N361" s="213"/>
      <c r="O361" s="213"/>
      <c r="P361" s="213"/>
    </row>
    <row r="362" spans="1:17" ht="12.75">
      <c r="A362" s="213"/>
      <c r="C362" s="213"/>
      <c r="E362" s="213"/>
      <c r="F362" s="213"/>
      <c r="G362" s="222"/>
      <c r="H362" s="222"/>
      <c r="I362" s="213"/>
      <c r="J362" s="213"/>
      <c r="L362" s="213"/>
      <c r="N362" s="213"/>
      <c r="O362" s="213"/>
      <c r="P362" s="222"/>
      <c r="Q362" s="222"/>
    </row>
    <row r="363" spans="1:16" ht="12.75">
      <c r="A363" s="213" t="s">
        <v>165</v>
      </c>
      <c r="B363" s="7"/>
      <c r="C363" s="227" t="s">
        <v>113</v>
      </c>
      <c r="D363" s="7"/>
      <c r="E363" s="213"/>
      <c r="F363" s="228" t="s">
        <v>169</v>
      </c>
      <c r="G363" s="213"/>
      <c r="H363" s="213"/>
      <c r="I363" s="213"/>
      <c r="J363" s="213" t="s">
        <v>165</v>
      </c>
      <c r="K363" s="7"/>
      <c r="L363" s="227" t="s">
        <v>113</v>
      </c>
      <c r="M363" s="7"/>
      <c r="N363" s="213"/>
      <c r="O363" s="228" t="s">
        <v>169</v>
      </c>
      <c r="P363" s="213"/>
    </row>
    <row r="370" spans="1:14" ht="15.75">
      <c r="A370" s="217"/>
      <c r="B370" s="217" t="s">
        <v>157</v>
      </c>
      <c r="C370" s="217"/>
      <c r="D370" s="217"/>
      <c r="E370" s="217"/>
      <c r="I370" s="217"/>
      <c r="J370" s="217"/>
      <c r="K370" s="217" t="s">
        <v>157</v>
      </c>
      <c r="L370" s="217"/>
      <c r="M370" s="217"/>
      <c r="N370" s="217"/>
    </row>
    <row r="372" spans="2:16" ht="12.75">
      <c r="B372" s="213" t="str">
        <f>$C$1</f>
        <v>Testikisat</v>
      </c>
      <c r="F372" s="213"/>
      <c r="G372" s="213"/>
      <c r="K372" s="213" t="str">
        <f>$C$1</f>
        <v>Testikisat</v>
      </c>
      <c r="O372" s="213"/>
      <c r="P372" s="213"/>
    </row>
    <row r="373" spans="2:13" ht="12.75">
      <c r="B373" s="249">
        <f>$C$3</f>
        <v>41194</v>
      </c>
      <c r="C373" s="249"/>
      <c r="D373" s="249"/>
      <c r="K373" s="249">
        <f>$C$3</f>
        <v>41194</v>
      </c>
      <c r="L373" s="249"/>
      <c r="M373" s="249"/>
    </row>
    <row r="374" spans="1:16" ht="15.75">
      <c r="A374" s="218"/>
      <c r="C374" s="217"/>
      <c r="D374" s="217"/>
      <c r="E374" s="217"/>
      <c r="F374" s="219"/>
      <c r="G374" s="219"/>
      <c r="I374" s="217"/>
      <c r="J374" s="217"/>
      <c r="L374" s="217"/>
      <c r="M374" s="217"/>
      <c r="N374" s="217"/>
      <c r="O374" s="219"/>
      <c r="P374" s="219"/>
    </row>
    <row r="376" spans="1:16" ht="15.75">
      <c r="A376" s="220" t="s">
        <v>110</v>
      </c>
      <c r="B376" s="220" t="str">
        <f>$C$2</f>
        <v>PKO-16</v>
      </c>
      <c r="C376" s="220"/>
      <c r="D376" s="220"/>
      <c r="E376" s="220"/>
      <c r="F376" s="221" t="s">
        <v>166</v>
      </c>
      <c r="G376" s="222"/>
      <c r="H376" s="221"/>
      <c r="I376" s="220"/>
      <c r="J376" s="220" t="s">
        <v>110</v>
      </c>
      <c r="K376" s="220" t="str">
        <f>$C$2</f>
        <v>PKO-16</v>
      </c>
      <c r="L376" s="220"/>
      <c r="M376" s="220"/>
      <c r="N376" s="220"/>
      <c r="O376" s="221" t="s">
        <v>166</v>
      </c>
      <c r="P376" s="222"/>
    </row>
    <row r="377" spans="1:16" ht="12.75">
      <c r="A377" s="29"/>
      <c r="B377" s="29"/>
      <c r="C377" s="29"/>
      <c r="D377" s="29"/>
      <c r="E377" s="29"/>
      <c r="F377" s="221"/>
      <c r="G377" s="221"/>
      <c r="H377" s="29"/>
      <c r="I377" s="29"/>
      <c r="J377" s="29"/>
      <c r="K377" s="29"/>
      <c r="L377" s="29"/>
      <c r="M377" s="29"/>
      <c r="N377" s="29"/>
      <c r="O377" s="221"/>
      <c r="P377" s="221"/>
    </row>
    <row r="378" spans="1:16" ht="12.75">
      <c r="A378" s="223"/>
      <c r="B378" s="221"/>
      <c r="C378" s="221"/>
      <c r="D378" s="221"/>
      <c r="E378" s="221"/>
      <c r="F378" s="223"/>
      <c r="G378" s="221"/>
      <c r="H378" s="221"/>
      <c r="I378" s="221"/>
      <c r="J378" s="223"/>
      <c r="K378" s="221"/>
      <c r="L378" s="221"/>
      <c r="M378" s="221"/>
      <c r="N378" s="221"/>
      <c r="O378" s="223"/>
      <c r="P378" s="29"/>
    </row>
    <row r="379" spans="1:16" ht="12.75">
      <c r="A379" s="224" t="s">
        <v>159</v>
      </c>
      <c r="B379" s="224"/>
      <c r="C379" s="224"/>
      <c r="D379" s="224"/>
      <c r="E379" s="224"/>
      <c r="F379" s="224" t="s">
        <v>159</v>
      </c>
      <c r="G379" s="224"/>
      <c r="H379" s="224"/>
      <c r="I379" s="224"/>
      <c r="J379" s="224" t="s">
        <v>159</v>
      </c>
      <c r="K379" s="224"/>
      <c r="L379" s="224"/>
      <c r="M379" s="224"/>
      <c r="N379" s="224"/>
      <c r="O379" s="224" t="s">
        <v>159</v>
      </c>
      <c r="P379" s="221"/>
    </row>
    <row r="380" spans="1:16" ht="12.75">
      <c r="A380" s="221"/>
      <c r="B380" s="221"/>
      <c r="C380" s="221"/>
      <c r="D380" s="221"/>
      <c r="E380" s="221"/>
      <c r="F380" s="221"/>
      <c r="G380" s="221"/>
      <c r="H380" s="221"/>
      <c r="I380" s="221"/>
      <c r="J380" s="221"/>
      <c r="K380" s="221"/>
      <c r="L380" s="221"/>
      <c r="M380" s="221"/>
      <c r="N380" s="221"/>
      <c r="O380" s="221"/>
      <c r="P380" s="221"/>
    </row>
    <row r="381" spans="1:16" ht="15.75">
      <c r="A381" s="225"/>
      <c r="B381" s="226"/>
      <c r="C381" s="226"/>
      <c r="D381" s="226"/>
      <c r="E381" s="226"/>
      <c r="F381" s="225"/>
      <c r="G381" s="226"/>
      <c r="H381" s="226"/>
      <c r="I381" s="226"/>
      <c r="J381" s="225"/>
      <c r="K381" s="226"/>
      <c r="L381" s="226"/>
      <c r="M381" s="226"/>
      <c r="N381" s="226"/>
      <c r="O381" s="225"/>
      <c r="P381" s="221"/>
    </row>
    <row r="382" spans="1:16" ht="12.75">
      <c r="A382" s="224" t="s">
        <v>160</v>
      </c>
      <c r="B382" s="224"/>
      <c r="C382" s="224"/>
      <c r="D382" s="224"/>
      <c r="E382" s="224"/>
      <c r="F382" s="224" t="s">
        <v>160</v>
      </c>
      <c r="G382" s="224"/>
      <c r="H382" s="224"/>
      <c r="I382" s="224"/>
      <c r="J382" s="224" t="s">
        <v>160</v>
      </c>
      <c r="K382" s="224"/>
      <c r="L382" s="224"/>
      <c r="M382" s="224"/>
      <c r="N382" s="224"/>
      <c r="O382" s="224" t="s">
        <v>160</v>
      </c>
      <c r="P382" s="221"/>
    </row>
    <row r="383" spans="1:16" ht="12.75">
      <c r="A383" s="213"/>
      <c r="B383" s="213"/>
      <c r="C383" s="213"/>
      <c r="D383" s="213"/>
      <c r="E383" s="213"/>
      <c r="F383" s="213"/>
      <c r="G383" s="213"/>
      <c r="H383" s="221"/>
      <c r="I383" s="221"/>
      <c r="J383" s="213"/>
      <c r="K383" s="213"/>
      <c r="L383" s="213"/>
      <c r="M383" s="213"/>
      <c r="N383" s="213"/>
      <c r="O383" s="213"/>
      <c r="P383" s="213"/>
    </row>
    <row r="384" spans="1:16" ht="12.75">
      <c r="A384" s="213"/>
      <c r="B384" s="213"/>
      <c r="C384" s="213"/>
      <c r="D384" s="213"/>
      <c r="E384" s="213"/>
      <c r="F384" s="213"/>
      <c r="G384" s="213"/>
      <c r="H384" s="221"/>
      <c r="I384" s="221"/>
      <c r="J384" s="213"/>
      <c r="K384" s="213"/>
      <c r="L384" s="213"/>
      <c r="M384" s="213"/>
      <c r="N384" s="213"/>
      <c r="O384" s="213"/>
      <c r="P384" s="213"/>
    </row>
    <row r="385" spans="1:17" ht="12.75">
      <c r="A385" s="213" t="s">
        <v>161</v>
      </c>
      <c r="B385" s="7"/>
      <c r="C385" s="227" t="s">
        <v>113</v>
      </c>
      <c r="D385" s="7"/>
      <c r="E385" s="213"/>
      <c r="F385" s="213"/>
      <c r="G385" s="222"/>
      <c r="H385" s="222"/>
      <c r="I385" s="213"/>
      <c r="J385" s="213" t="s">
        <v>161</v>
      </c>
      <c r="K385" s="7"/>
      <c r="L385" s="227" t="s">
        <v>113</v>
      </c>
      <c r="M385" s="7"/>
      <c r="N385" s="213"/>
      <c r="O385" s="213"/>
      <c r="P385" s="222"/>
      <c r="Q385" s="222"/>
    </row>
    <row r="386" spans="1:16" ht="12.75">
      <c r="A386" s="213"/>
      <c r="C386" s="213"/>
      <c r="E386" s="213"/>
      <c r="F386" s="228" t="s">
        <v>167</v>
      </c>
      <c r="G386" s="213"/>
      <c r="H386" s="213"/>
      <c r="I386" s="213"/>
      <c r="J386" s="213"/>
      <c r="L386" s="213"/>
      <c r="N386" s="213"/>
      <c r="O386" s="228" t="s">
        <v>167</v>
      </c>
      <c r="P386" s="213"/>
    </row>
    <row r="387" spans="1:16" ht="12.75">
      <c r="A387" s="213" t="s">
        <v>162</v>
      </c>
      <c r="B387" s="7"/>
      <c r="C387" s="227" t="s">
        <v>113</v>
      </c>
      <c r="D387" s="7"/>
      <c r="E387" s="213"/>
      <c r="F387" s="213"/>
      <c r="G387" s="213"/>
      <c r="H387" s="213"/>
      <c r="I387" s="213"/>
      <c r="J387" s="213" t="s">
        <v>162</v>
      </c>
      <c r="K387" s="7"/>
      <c r="L387" s="227" t="s">
        <v>113</v>
      </c>
      <c r="M387" s="7"/>
      <c r="N387" s="213"/>
      <c r="O387" s="213"/>
      <c r="P387" s="213"/>
    </row>
    <row r="388" spans="1:16" ht="12.75">
      <c r="A388" s="213"/>
      <c r="C388" s="213"/>
      <c r="E388" s="213"/>
      <c r="F388" s="227" t="s">
        <v>113</v>
      </c>
      <c r="G388" s="213"/>
      <c r="H388" s="213"/>
      <c r="I388" s="213"/>
      <c r="J388" s="213"/>
      <c r="L388" s="213"/>
      <c r="N388" s="213"/>
      <c r="O388" s="227" t="s">
        <v>113</v>
      </c>
      <c r="P388" s="213"/>
    </row>
    <row r="389" spans="1:16" ht="12.75">
      <c r="A389" s="213" t="s">
        <v>163</v>
      </c>
      <c r="B389" s="7"/>
      <c r="C389" s="227" t="s">
        <v>113</v>
      </c>
      <c r="D389" s="7"/>
      <c r="E389" s="213"/>
      <c r="F389" s="229" t="s">
        <v>168</v>
      </c>
      <c r="G389" s="213"/>
      <c r="H389" s="213"/>
      <c r="I389" s="213"/>
      <c r="J389" s="213" t="s">
        <v>163</v>
      </c>
      <c r="K389" s="7"/>
      <c r="L389" s="227" t="s">
        <v>113</v>
      </c>
      <c r="M389" s="7"/>
      <c r="N389" s="213"/>
      <c r="O389" s="229" t="s">
        <v>168</v>
      </c>
      <c r="P389" s="213"/>
    </row>
    <row r="390" spans="1:16" ht="12.75">
      <c r="A390" s="213"/>
      <c r="C390" s="213"/>
      <c r="E390" s="213"/>
      <c r="F390" s="213"/>
      <c r="G390" s="213"/>
      <c r="H390" s="213"/>
      <c r="I390" s="213"/>
      <c r="J390" s="213"/>
      <c r="L390" s="213"/>
      <c r="N390" s="213"/>
      <c r="O390" s="213"/>
      <c r="P390" s="213"/>
    </row>
    <row r="391" spans="1:16" ht="12.75">
      <c r="A391" s="213" t="s">
        <v>164</v>
      </c>
      <c r="B391" s="7"/>
      <c r="C391" s="227" t="s">
        <v>113</v>
      </c>
      <c r="D391" s="7"/>
      <c r="E391" s="213"/>
      <c r="F391" s="213"/>
      <c r="G391" s="213"/>
      <c r="H391" s="213"/>
      <c r="I391" s="213"/>
      <c r="J391" s="213" t="s">
        <v>164</v>
      </c>
      <c r="K391" s="7"/>
      <c r="L391" s="227" t="s">
        <v>113</v>
      </c>
      <c r="M391" s="7"/>
      <c r="N391" s="213"/>
      <c r="O391" s="213"/>
      <c r="P391" s="213"/>
    </row>
    <row r="392" spans="1:17" ht="12.75">
      <c r="A392" s="213"/>
      <c r="C392" s="213"/>
      <c r="E392" s="213"/>
      <c r="F392" s="213"/>
      <c r="G392" s="222"/>
      <c r="H392" s="222"/>
      <c r="I392" s="213"/>
      <c r="J392" s="213"/>
      <c r="L392" s="213"/>
      <c r="N392" s="213"/>
      <c r="O392" s="213"/>
      <c r="P392" s="222"/>
      <c r="Q392" s="222"/>
    </row>
    <row r="393" spans="1:16" ht="12.75">
      <c r="A393" s="213" t="s">
        <v>165</v>
      </c>
      <c r="B393" s="7"/>
      <c r="C393" s="227" t="s">
        <v>113</v>
      </c>
      <c r="D393" s="7"/>
      <c r="E393" s="213"/>
      <c r="F393" s="228" t="s">
        <v>169</v>
      </c>
      <c r="G393" s="213"/>
      <c r="H393" s="213"/>
      <c r="I393" s="213"/>
      <c r="J393" s="213" t="s">
        <v>165</v>
      </c>
      <c r="K393" s="7"/>
      <c r="L393" s="227" t="s">
        <v>113</v>
      </c>
      <c r="M393" s="7"/>
      <c r="N393" s="213"/>
      <c r="O393" s="228" t="s">
        <v>169</v>
      </c>
      <c r="P393" s="213"/>
    </row>
    <row r="394" spans="1:16" ht="12.75">
      <c r="A394" s="213"/>
      <c r="B394" s="227"/>
      <c r="C394" s="213"/>
      <c r="D394" s="213"/>
      <c r="E394" s="213"/>
      <c r="F394" s="221"/>
      <c r="G394" s="213"/>
      <c r="H394" s="213"/>
      <c r="I394" s="213"/>
      <c r="J394" s="213"/>
      <c r="K394" s="227"/>
      <c r="L394" s="213"/>
      <c r="M394" s="213"/>
      <c r="N394" s="213"/>
      <c r="O394" s="221"/>
      <c r="P394" s="213"/>
    </row>
    <row r="395" ht="0.75" customHeight="1"/>
    <row r="396" ht="0.75" customHeight="1"/>
    <row r="397" ht="0.75" customHeight="1"/>
    <row r="398" ht="0.75" customHeight="1"/>
    <row r="400" spans="1:14" ht="15.75">
      <c r="A400" s="217"/>
      <c r="B400" s="217" t="s">
        <v>157</v>
      </c>
      <c r="C400" s="217"/>
      <c r="D400" s="217"/>
      <c r="E400" s="217"/>
      <c r="I400" s="217"/>
      <c r="J400" s="217"/>
      <c r="K400" s="217" t="s">
        <v>157</v>
      </c>
      <c r="L400" s="217"/>
      <c r="M400" s="217"/>
      <c r="N400" s="217"/>
    </row>
    <row r="402" spans="2:16" ht="12.75">
      <c r="B402" s="213" t="str">
        <f>$C$1</f>
        <v>Testikisat</v>
      </c>
      <c r="F402" s="213"/>
      <c r="G402" s="213"/>
      <c r="K402" s="213" t="str">
        <f>$C$1</f>
        <v>Testikisat</v>
      </c>
      <c r="O402" s="213"/>
      <c r="P402" s="213"/>
    </row>
    <row r="403" spans="2:13" ht="12.75">
      <c r="B403" s="249">
        <f>$C$3</f>
        <v>41194</v>
      </c>
      <c r="C403" s="249"/>
      <c r="D403" s="249"/>
      <c r="K403" s="249">
        <f>$C$3</f>
        <v>41194</v>
      </c>
      <c r="L403" s="249"/>
      <c r="M403" s="249"/>
    </row>
    <row r="404" spans="1:16" ht="15.75">
      <c r="A404" s="217"/>
      <c r="C404" s="217"/>
      <c r="D404" s="217"/>
      <c r="E404" s="217"/>
      <c r="F404" s="219"/>
      <c r="G404" s="219"/>
      <c r="I404" s="217"/>
      <c r="J404" s="217"/>
      <c r="L404" s="217"/>
      <c r="M404" s="217"/>
      <c r="N404" s="217"/>
      <c r="O404" s="219"/>
      <c r="P404" s="219"/>
    </row>
    <row r="406" spans="1:16" ht="15.75">
      <c r="A406" s="220" t="s">
        <v>110</v>
      </c>
      <c r="B406" s="220" t="str">
        <f>$C$2</f>
        <v>PKO-16</v>
      </c>
      <c r="C406" s="220"/>
      <c r="D406" s="220"/>
      <c r="E406" s="220"/>
      <c r="F406" s="221" t="s">
        <v>166</v>
      </c>
      <c r="G406" s="222"/>
      <c r="H406" s="221"/>
      <c r="I406" s="220"/>
      <c r="J406" s="220" t="s">
        <v>110</v>
      </c>
      <c r="K406" s="220" t="str">
        <f>$C$2</f>
        <v>PKO-16</v>
      </c>
      <c r="L406" s="220"/>
      <c r="M406" s="220"/>
      <c r="N406" s="220"/>
      <c r="O406" s="221" t="s">
        <v>166</v>
      </c>
      <c r="P406" s="222"/>
    </row>
    <row r="407" spans="1:16" ht="12.75">
      <c r="A407" s="29"/>
      <c r="B407" s="29"/>
      <c r="C407" s="29"/>
      <c r="D407" s="29"/>
      <c r="E407" s="29"/>
      <c r="F407" s="221"/>
      <c r="G407" s="221"/>
      <c r="H407" s="29"/>
      <c r="I407" s="29"/>
      <c r="J407" s="29"/>
      <c r="K407" s="29"/>
      <c r="L407" s="29"/>
      <c r="M407" s="29"/>
      <c r="N407" s="29"/>
      <c r="O407" s="221"/>
      <c r="P407" s="221"/>
    </row>
    <row r="408" spans="1:16" ht="12.75">
      <c r="A408" s="223"/>
      <c r="B408" s="221"/>
      <c r="C408" s="221"/>
      <c r="D408" s="221"/>
      <c r="E408" s="221"/>
      <c r="F408" s="223"/>
      <c r="G408" s="221"/>
      <c r="H408" s="221"/>
      <c r="I408" s="221"/>
      <c r="J408" s="223"/>
      <c r="K408" s="221"/>
      <c r="L408" s="221"/>
      <c r="M408" s="221"/>
      <c r="N408" s="221"/>
      <c r="O408" s="223"/>
      <c r="P408" s="29"/>
    </row>
    <row r="409" spans="1:16" ht="12.75">
      <c r="A409" s="224" t="s">
        <v>159</v>
      </c>
      <c r="B409" s="224"/>
      <c r="C409" s="224"/>
      <c r="D409" s="224"/>
      <c r="E409" s="224"/>
      <c r="F409" s="224" t="s">
        <v>159</v>
      </c>
      <c r="G409" s="224"/>
      <c r="H409" s="224"/>
      <c r="I409" s="224"/>
      <c r="J409" s="224" t="s">
        <v>159</v>
      </c>
      <c r="K409" s="224"/>
      <c r="L409" s="224"/>
      <c r="M409" s="224"/>
      <c r="N409" s="224"/>
      <c r="O409" s="224" t="s">
        <v>159</v>
      </c>
      <c r="P409" s="221"/>
    </row>
    <row r="410" spans="1:16" ht="12.75">
      <c r="A410" s="221"/>
      <c r="B410" s="221"/>
      <c r="C410" s="221"/>
      <c r="D410" s="221"/>
      <c r="E410" s="221"/>
      <c r="F410" s="221"/>
      <c r="G410" s="221"/>
      <c r="H410" s="221"/>
      <c r="I410" s="221"/>
      <c r="J410" s="221"/>
      <c r="K410" s="221"/>
      <c r="L410" s="221"/>
      <c r="M410" s="221"/>
      <c r="N410" s="221"/>
      <c r="O410" s="221"/>
      <c r="P410" s="221"/>
    </row>
    <row r="411" spans="1:16" ht="15.75">
      <c r="A411" s="225"/>
      <c r="B411" s="226"/>
      <c r="C411" s="226"/>
      <c r="D411" s="226"/>
      <c r="E411" s="226"/>
      <c r="F411" s="225"/>
      <c r="G411" s="226"/>
      <c r="H411" s="226"/>
      <c r="I411" s="226"/>
      <c r="J411" s="225"/>
      <c r="K411" s="226"/>
      <c r="L411" s="226"/>
      <c r="M411" s="226"/>
      <c r="N411" s="226"/>
      <c r="O411" s="225"/>
      <c r="P411" s="221"/>
    </row>
    <row r="412" spans="1:16" ht="12.75">
      <c r="A412" s="224" t="s">
        <v>160</v>
      </c>
      <c r="B412" s="224"/>
      <c r="C412" s="224"/>
      <c r="D412" s="224"/>
      <c r="E412" s="224"/>
      <c r="F412" s="224" t="s">
        <v>160</v>
      </c>
      <c r="G412" s="224"/>
      <c r="H412" s="224"/>
      <c r="I412" s="224"/>
      <c r="J412" s="224" t="s">
        <v>160</v>
      </c>
      <c r="K412" s="224"/>
      <c r="L412" s="224"/>
      <c r="M412" s="224"/>
      <c r="N412" s="224"/>
      <c r="O412" s="224" t="s">
        <v>160</v>
      </c>
      <c r="P412" s="221"/>
    </row>
    <row r="413" spans="1:16" ht="12.75">
      <c r="A413" s="213"/>
      <c r="B413" s="213"/>
      <c r="C413" s="213"/>
      <c r="D413" s="213"/>
      <c r="E413" s="213"/>
      <c r="F413" s="213"/>
      <c r="G413" s="213"/>
      <c r="H413" s="221"/>
      <c r="I413" s="221"/>
      <c r="J413" s="213"/>
      <c r="K413" s="213"/>
      <c r="L413" s="213"/>
      <c r="M413" s="213"/>
      <c r="N413" s="213"/>
      <c r="O413" s="213"/>
      <c r="P413" s="213"/>
    </row>
    <row r="414" spans="1:16" ht="12.75">
      <c r="A414" s="213"/>
      <c r="B414" s="213"/>
      <c r="C414" s="213"/>
      <c r="D414" s="213"/>
      <c r="E414" s="213"/>
      <c r="F414" s="213"/>
      <c r="G414" s="213"/>
      <c r="H414" s="221"/>
      <c r="I414" s="221"/>
      <c r="J414" s="213"/>
      <c r="K414" s="213"/>
      <c r="L414" s="213"/>
      <c r="M414" s="213"/>
      <c r="N414" s="213"/>
      <c r="O414" s="213"/>
      <c r="P414" s="213"/>
    </row>
    <row r="415" spans="1:17" ht="12.75">
      <c r="A415" s="213" t="s">
        <v>161</v>
      </c>
      <c r="B415" s="7"/>
      <c r="C415" s="227" t="s">
        <v>113</v>
      </c>
      <c r="D415" s="7"/>
      <c r="E415" s="213"/>
      <c r="F415" s="213"/>
      <c r="G415" s="222"/>
      <c r="H415" s="222"/>
      <c r="I415" s="213"/>
      <c r="J415" s="213" t="s">
        <v>161</v>
      </c>
      <c r="K415" s="7"/>
      <c r="L415" s="227" t="s">
        <v>113</v>
      </c>
      <c r="M415" s="7"/>
      <c r="N415" s="213"/>
      <c r="O415" s="213"/>
      <c r="P415" s="222"/>
      <c r="Q415" s="222"/>
    </row>
    <row r="416" spans="1:16" ht="12.75">
      <c r="A416" s="213"/>
      <c r="C416" s="213"/>
      <c r="E416" s="213"/>
      <c r="F416" s="228" t="s">
        <v>167</v>
      </c>
      <c r="G416" s="213"/>
      <c r="H416" s="213"/>
      <c r="I416" s="213"/>
      <c r="J416" s="213"/>
      <c r="L416" s="213"/>
      <c r="N416" s="213"/>
      <c r="O416" s="228" t="s">
        <v>167</v>
      </c>
      <c r="P416" s="213"/>
    </row>
    <row r="417" spans="1:16" ht="12.75">
      <c r="A417" s="213" t="s">
        <v>162</v>
      </c>
      <c r="B417" s="7"/>
      <c r="C417" s="227" t="s">
        <v>113</v>
      </c>
      <c r="D417" s="7"/>
      <c r="E417" s="213"/>
      <c r="F417" s="213"/>
      <c r="G417" s="213"/>
      <c r="H417" s="213"/>
      <c r="I417" s="213"/>
      <c r="J417" s="213" t="s">
        <v>162</v>
      </c>
      <c r="K417" s="7"/>
      <c r="L417" s="227" t="s">
        <v>113</v>
      </c>
      <c r="M417" s="7"/>
      <c r="N417" s="213"/>
      <c r="O417" s="213"/>
      <c r="P417" s="213"/>
    </row>
    <row r="418" spans="1:16" ht="12.75">
      <c r="A418" s="213"/>
      <c r="C418" s="213"/>
      <c r="E418" s="213"/>
      <c r="F418" s="227" t="s">
        <v>113</v>
      </c>
      <c r="G418" s="213"/>
      <c r="H418" s="213"/>
      <c r="I418" s="213"/>
      <c r="J418" s="213"/>
      <c r="L418" s="213"/>
      <c r="N418" s="213"/>
      <c r="O418" s="227" t="s">
        <v>113</v>
      </c>
      <c r="P418" s="213"/>
    </row>
    <row r="419" spans="1:16" ht="12.75">
      <c r="A419" s="213" t="s">
        <v>163</v>
      </c>
      <c r="B419" s="7"/>
      <c r="C419" s="227" t="s">
        <v>113</v>
      </c>
      <c r="D419" s="7"/>
      <c r="E419" s="213"/>
      <c r="F419" s="229" t="s">
        <v>168</v>
      </c>
      <c r="G419" s="213"/>
      <c r="H419" s="213"/>
      <c r="I419" s="213"/>
      <c r="J419" s="213" t="s">
        <v>163</v>
      </c>
      <c r="K419" s="7"/>
      <c r="L419" s="227" t="s">
        <v>113</v>
      </c>
      <c r="M419" s="7"/>
      <c r="N419" s="213"/>
      <c r="O419" s="229" t="s">
        <v>168</v>
      </c>
      <c r="P419" s="213"/>
    </row>
    <row r="420" spans="1:16" ht="12.75">
      <c r="A420" s="213"/>
      <c r="C420" s="213"/>
      <c r="E420" s="213"/>
      <c r="F420" s="213"/>
      <c r="G420" s="213"/>
      <c r="H420" s="213"/>
      <c r="I420" s="213"/>
      <c r="J420" s="213"/>
      <c r="L420" s="213"/>
      <c r="N420" s="213"/>
      <c r="O420" s="213"/>
      <c r="P420" s="213"/>
    </row>
    <row r="421" spans="1:16" ht="12.75">
      <c r="A421" s="213" t="s">
        <v>164</v>
      </c>
      <c r="B421" s="7"/>
      <c r="C421" s="227" t="s">
        <v>113</v>
      </c>
      <c r="D421" s="7"/>
      <c r="E421" s="213"/>
      <c r="F421" s="213"/>
      <c r="G421" s="213"/>
      <c r="H421" s="213"/>
      <c r="I421" s="213"/>
      <c r="J421" s="213" t="s">
        <v>164</v>
      </c>
      <c r="K421" s="7"/>
      <c r="L421" s="227" t="s">
        <v>113</v>
      </c>
      <c r="M421" s="7"/>
      <c r="N421" s="213"/>
      <c r="O421" s="213"/>
      <c r="P421" s="213"/>
    </row>
    <row r="422" spans="1:17" ht="12.75">
      <c r="A422" s="213"/>
      <c r="C422" s="213"/>
      <c r="E422" s="213"/>
      <c r="F422" s="213"/>
      <c r="G422" s="222"/>
      <c r="H422" s="222"/>
      <c r="I422" s="213"/>
      <c r="J422" s="213"/>
      <c r="L422" s="213"/>
      <c r="N422" s="213"/>
      <c r="O422" s="213"/>
      <c r="P422" s="222"/>
      <c r="Q422" s="222"/>
    </row>
    <row r="423" spans="1:16" ht="12.75">
      <c r="A423" s="213" t="s">
        <v>165</v>
      </c>
      <c r="B423" s="7"/>
      <c r="C423" s="227" t="s">
        <v>113</v>
      </c>
      <c r="D423" s="7"/>
      <c r="E423" s="213"/>
      <c r="F423" s="228" t="s">
        <v>169</v>
      </c>
      <c r="G423" s="213"/>
      <c r="H423" s="213"/>
      <c r="I423" s="213"/>
      <c r="J423" s="213" t="s">
        <v>165</v>
      </c>
      <c r="K423" s="7"/>
      <c r="L423" s="227" t="s">
        <v>113</v>
      </c>
      <c r="M423" s="7"/>
      <c r="N423" s="213"/>
      <c r="O423" s="228" t="s">
        <v>169</v>
      </c>
      <c r="P423" s="213"/>
    </row>
    <row r="430" spans="1:14" ht="15.75">
      <c r="A430" s="217"/>
      <c r="B430" s="217" t="s">
        <v>157</v>
      </c>
      <c r="C430" s="217"/>
      <c r="D430" s="217"/>
      <c r="E430" s="217"/>
      <c r="I430" s="217"/>
      <c r="J430" s="217"/>
      <c r="K430" s="217" t="s">
        <v>157</v>
      </c>
      <c r="L430" s="217"/>
      <c r="M430" s="217"/>
      <c r="N430" s="217"/>
    </row>
    <row r="432" spans="2:16" ht="12.75">
      <c r="B432" s="213" t="str">
        <f>$C$1</f>
        <v>Testikisat</v>
      </c>
      <c r="F432" s="213"/>
      <c r="G432" s="213"/>
      <c r="K432" s="213" t="str">
        <f>$C$1</f>
        <v>Testikisat</v>
      </c>
      <c r="O432" s="213"/>
      <c r="P432" s="213"/>
    </row>
    <row r="433" spans="2:13" ht="12.75">
      <c r="B433" s="249">
        <f>$C$3</f>
        <v>41194</v>
      </c>
      <c r="C433" s="249"/>
      <c r="D433" s="249"/>
      <c r="K433" s="249">
        <f>$C$3</f>
        <v>41194</v>
      </c>
      <c r="L433" s="249"/>
      <c r="M433" s="249"/>
    </row>
    <row r="434" spans="1:16" ht="15.75">
      <c r="A434" s="218"/>
      <c r="C434" s="217"/>
      <c r="D434" s="217"/>
      <c r="E434" s="217"/>
      <c r="F434" s="219"/>
      <c r="G434" s="219"/>
      <c r="I434" s="217"/>
      <c r="J434" s="217"/>
      <c r="L434" s="217"/>
      <c r="M434" s="217"/>
      <c r="N434" s="217"/>
      <c r="O434" s="219"/>
      <c r="P434" s="219"/>
    </row>
    <row r="436" spans="1:16" ht="15.75">
      <c r="A436" s="220" t="s">
        <v>110</v>
      </c>
      <c r="B436" s="220" t="str">
        <f>$C$2</f>
        <v>PKO-16</v>
      </c>
      <c r="C436" s="220"/>
      <c r="D436" s="220"/>
      <c r="E436" s="220"/>
      <c r="F436" s="221" t="s">
        <v>166</v>
      </c>
      <c r="G436" s="222"/>
      <c r="H436" s="221"/>
      <c r="I436" s="220"/>
      <c r="J436" s="220" t="s">
        <v>110</v>
      </c>
      <c r="K436" s="220" t="str">
        <f>$C$2</f>
        <v>PKO-16</v>
      </c>
      <c r="L436" s="220"/>
      <c r="M436" s="220"/>
      <c r="N436" s="220"/>
      <c r="O436" s="221" t="s">
        <v>166</v>
      </c>
      <c r="P436" s="222"/>
    </row>
    <row r="437" spans="1:16" ht="12.75">
      <c r="A437" s="29"/>
      <c r="B437" s="29"/>
      <c r="C437" s="29"/>
      <c r="D437" s="29"/>
      <c r="E437" s="29"/>
      <c r="F437" s="221"/>
      <c r="G437" s="221"/>
      <c r="H437" s="29"/>
      <c r="I437" s="29"/>
      <c r="J437" s="29"/>
      <c r="K437" s="29"/>
      <c r="L437" s="29"/>
      <c r="M437" s="29"/>
      <c r="N437" s="29"/>
      <c r="O437" s="221"/>
      <c r="P437" s="221"/>
    </row>
    <row r="438" spans="1:16" ht="12.75">
      <c r="A438" s="223"/>
      <c r="B438" s="221"/>
      <c r="C438" s="221"/>
      <c r="D438" s="221"/>
      <c r="E438" s="221"/>
      <c r="F438" s="223"/>
      <c r="G438" s="221"/>
      <c r="H438" s="221"/>
      <c r="I438" s="221"/>
      <c r="J438" s="223"/>
      <c r="K438" s="221"/>
      <c r="L438" s="221"/>
      <c r="M438" s="221"/>
      <c r="N438" s="221"/>
      <c r="O438" s="223"/>
      <c r="P438" s="29"/>
    </row>
    <row r="439" spans="1:16" ht="12.75">
      <c r="A439" s="224" t="s">
        <v>159</v>
      </c>
      <c r="B439" s="224"/>
      <c r="C439" s="224"/>
      <c r="D439" s="224"/>
      <c r="E439" s="224"/>
      <c r="F439" s="224" t="s">
        <v>159</v>
      </c>
      <c r="G439" s="224"/>
      <c r="H439" s="224"/>
      <c r="I439" s="224"/>
      <c r="J439" s="224" t="s">
        <v>159</v>
      </c>
      <c r="K439" s="224"/>
      <c r="L439" s="224"/>
      <c r="M439" s="224"/>
      <c r="N439" s="224"/>
      <c r="O439" s="224" t="s">
        <v>159</v>
      </c>
      <c r="P439" s="221"/>
    </row>
    <row r="440" spans="1:16" ht="12.75">
      <c r="A440" s="221"/>
      <c r="B440" s="221"/>
      <c r="C440" s="221"/>
      <c r="D440" s="221"/>
      <c r="E440" s="221"/>
      <c r="F440" s="221"/>
      <c r="G440" s="221"/>
      <c r="H440" s="221"/>
      <c r="I440" s="221"/>
      <c r="J440" s="221"/>
      <c r="K440" s="221"/>
      <c r="L440" s="221"/>
      <c r="M440" s="221"/>
      <c r="N440" s="221"/>
      <c r="O440" s="221"/>
      <c r="P440" s="221"/>
    </row>
    <row r="441" spans="1:16" ht="15.75">
      <c r="A441" s="225"/>
      <c r="B441" s="226"/>
      <c r="C441" s="226"/>
      <c r="D441" s="226"/>
      <c r="E441" s="226"/>
      <c r="F441" s="225"/>
      <c r="G441" s="226"/>
      <c r="H441" s="226"/>
      <c r="I441" s="226"/>
      <c r="J441" s="225"/>
      <c r="K441" s="226"/>
      <c r="L441" s="226"/>
      <c r="M441" s="226"/>
      <c r="N441" s="226"/>
      <c r="O441" s="225"/>
      <c r="P441" s="221"/>
    </row>
    <row r="442" spans="1:16" ht="12.75">
      <c r="A442" s="224" t="s">
        <v>160</v>
      </c>
      <c r="B442" s="224"/>
      <c r="C442" s="224"/>
      <c r="D442" s="224"/>
      <c r="E442" s="224"/>
      <c r="F442" s="224" t="s">
        <v>160</v>
      </c>
      <c r="G442" s="224"/>
      <c r="H442" s="224"/>
      <c r="I442" s="224"/>
      <c r="J442" s="224" t="s">
        <v>160</v>
      </c>
      <c r="K442" s="224"/>
      <c r="L442" s="224"/>
      <c r="M442" s="224"/>
      <c r="N442" s="224"/>
      <c r="O442" s="224" t="s">
        <v>160</v>
      </c>
      <c r="P442" s="221"/>
    </row>
    <row r="443" spans="1:16" ht="12.75">
      <c r="A443" s="213"/>
      <c r="B443" s="213"/>
      <c r="C443" s="213"/>
      <c r="D443" s="213"/>
      <c r="E443" s="213"/>
      <c r="F443" s="213"/>
      <c r="G443" s="213"/>
      <c r="H443" s="221"/>
      <c r="I443" s="221"/>
      <c r="J443" s="213"/>
      <c r="K443" s="213"/>
      <c r="L443" s="213"/>
      <c r="M443" s="213"/>
      <c r="N443" s="213"/>
      <c r="O443" s="213"/>
      <c r="P443" s="213"/>
    </row>
    <row r="444" spans="1:16" ht="12.75">
      <c r="A444" s="213"/>
      <c r="B444" s="213"/>
      <c r="C444" s="213"/>
      <c r="D444" s="213"/>
      <c r="E444" s="213"/>
      <c r="F444" s="213"/>
      <c r="G444" s="213"/>
      <c r="H444" s="221"/>
      <c r="I444" s="221"/>
      <c r="J444" s="213"/>
      <c r="K444" s="213"/>
      <c r="L444" s="213"/>
      <c r="M444" s="213"/>
      <c r="N444" s="213"/>
      <c r="O444" s="213"/>
      <c r="P444" s="213"/>
    </row>
    <row r="445" spans="1:17" ht="12.75">
      <c r="A445" s="213" t="s">
        <v>161</v>
      </c>
      <c r="B445" s="7"/>
      <c r="C445" s="227" t="s">
        <v>113</v>
      </c>
      <c r="D445" s="7"/>
      <c r="E445" s="213"/>
      <c r="F445" s="213"/>
      <c r="G445" s="222"/>
      <c r="H445" s="222"/>
      <c r="I445" s="213"/>
      <c r="J445" s="213" t="s">
        <v>161</v>
      </c>
      <c r="K445" s="7"/>
      <c r="L445" s="227" t="s">
        <v>113</v>
      </c>
      <c r="M445" s="7"/>
      <c r="N445" s="213"/>
      <c r="O445" s="213"/>
      <c r="P445" s="222"/>
      <c r="Q445" s="222"/>
    </row>
    <row r="446" spans="1:16" ht="12.75">
      <c r="A446" s="213"/>
      <c r="C446" s="213"/>
      <c r="E446" s="213"/>
      <c r="F446" s="228" t="s">
        <v>167</v>
      </c>
      <c r="G446" s="213"/>
      <c r="H446" s="213"/>
      <c r="I446" s="213"/>
      <c r="J446" s="213"/>
      <c r="L446" s="213"/>
      <c r="N446" s="213"/>
      <c r="O446" s="228" t="s">
        <v>167</v>
      </c>
      <c r="P446" s="213"/>
    </row>
    <row r="447" spans="1:16" ht="12.75">
      <c r="A447" s="213" t="s">
        <v>162</v>
      </c>
      <c r="B447" s="7"/>
      <c r="C447" s="227" t="s">
        <v>113</v>
      </c>
      <c r="D447" s="7"/>
      <c r="E447" s="213"/>
      <c r="F447" s="213"/>
      <c r="G447" s="213"/>
      <c r="H447" s="213"/>
      <c r="I447" s="213"/>
      <c r="J447" s="213" t="s">
        <v>162</v>
      </c>
      <c r="K447" s="7"/>
      <c r="L447" s="227" t="s">
        <v>113</v>
      </c>
      <c r="M447" s="7"/>
      <c r="N447" s="213"/>
      <c r="O447" s="213"/>
      <c r="P447" s="213"/>
    </row>
    <row r="448" spans="1:16" ht="12.75">
      <c r="A448" s="213"/>
      <c r="C448" s="213"/>
      <c r="E448" s="213"/>
      <c r="F448" s="227" t="s">
        <v>113</v>
      </c>
      <c r="G448" s="213"/>
      <c r="H448" s="213"/>
      <c r="I448" s="213"/>
      <c r="J448" s="213"/>
      <c r="L448" s="213"/>
      <c r="N448" s="213"/>
      <c r="O448" s="227" t="s">
        <v>113</v>
      </c>
      <c r="P448" s="213"/>
    </row>
    <row r="449" spans="1:16" ht="12.75">
      <c r="A449" s="213" t="s">
        <v>163</v>
      </c>
      <c r="B449" s="7"/>
      <c r="C449" s="227" t="s">
        <v>113</v>
      </c>
      <c r="D449" s="7"/>
      <c r="E449" s="213"/>
      <c r="F449" s="229" t="s">
        <v>168</v>
      </c>
      <c r="G449" s="213"/>
      <c r="H449" s="213"/>
      <c r="I449" s="213"/>
      <c r="J449" s="213" t="s">
        <v>163</v>
      </c>
      <c r="K449" s="7"/>
      <c r="L449" s="227" t="s">
        <v>113</v>
      </c>
      <c r="M449" s="7"/>
      <c r="N449" s="213"/>
      <c r="O449" s="229" t="s">
        <v>168</v>
      </c>
      <c r="P449" s="213"/>
    </row>
    <row r="450" spans="1:16" ht="12.75">
      <c r="A450" s="213"/>
      <c r="C450" s="213"/>
      <c r="E450" s="213"/>
      <c r="F450" s="213"/>
      <c r="G450" s="213"/>
      <c r="H450" s="213"/>
      <c r="I450" s="213"/>
      <c r="J450" s="213"/>
      <c r="L450" s="213"/>
      <c r="N450" s="213"/>
      <c r="O450" s="213"/>
      <c r="P450" s="213"/>
    </row>
    <row r="451" spans="1:16" ht="12.75">
      <c r="A451" s="213" t="s">
        <v>164</v>
      </c>
      <c r="B451" s="7"/>
      <c r="C451" s="227" t="s">
        <v>113</v>
      </c>
      <c r="D451" s="7"/>
      <c r="E451" s="213"/>
      <c r="F451" s="213"/>
      <c r="G451" s="213"/>
      <c r="H451" s="213"/>
      <c r="I451" s="213"/>
      <c r="J451" s="213" t="s">
        <v>164</v>
      </c>
      <c r="K451" s="7"/>
      <c r="L451" s="227" t="s">
        <v>113</v>
      </c>
      <c r="M451" s="7"/>
      <c r="N451" s="213"/>
      <c r="O451" s="213"/>
      <c r="P451" s="213"/>
    </row>
    <row r="452" spans="1:17" ht="12.75">
      <c r="A452" s="213"/>
      <c r="C452" s="213"/>
      <c r="E452" s="213"/>
      <c r="F452" s="213"/>
      <c r="G452" s="222"/>
      <c r="H452" s="222"/>
      <c r="I452" s="213"/>
      <c r="J452" s="213"/>
      <c r="L452" s="213"/>
      <c r="N452" s="213"/>
      <c r="O452" s="213"/>
      <c r="P452" s="222"/>
      <c r="Q452" s="222"/>
    </row>
    <row r="453" spans="1:16" ht="12.75">
      <c r="A453" s="213" t="s">
        <v>165</v>
      </c>
      <c r="B453" s="7"/>
      <c r="C453" s="227" t="s">
        <v>113</v>
      </c>
      <c r="D453" s="7"/>
      <c r="E453" s="213"/>
      <c r="F453" s="228" t="s">
        <v>169</v>
      </c>
      <c r="G453" s="213"/>
      <c r="H453" s="213"/>
      <c r="I453" s="213"/>
      <c r="J453" s="213" t="s">
        <v>165</v>
      </c>
      <c r="K453" s="7"/>
      <c r="L453" s="227" t="s">
        <v>113</v>
      </c>
      <c r="M453" s="7"/>
      <c r="N453" s="213"/>
      <c r="O453" s="228" t="s">
        <v>169</v>
      </c>
      <c r="P453" s="213"/>
    </row>
    <row r="454" spans="1:16" ht="12.75">
      <c r="A454" s="213"/>
      <c r="B454" s="227"/>
      <c r="C454" s="213"/>
      <c r="D454" s="213"/>
      <c r="E454" s="213"/>
      <c r="F454" s="221"/>
      <c r="G454" s="213"/>
      <c r="H454" s="213"/>
      <c r="I454" s="213"/>
      <c r="J454" s="213"/>
      <c r="K454" s="227"/>
      <c r="L454" s="213"/>
      <c r="M454" s="213"/>
      <c r="N454" s="213"/>
      <c r="O454" s="221"/>
      <c r="P454" s="213"/>
    </row>
    <row r="455" ht="0.75" customHeight="1"/>
    <row r="456" ht="0.75" customHeight="1"/>
    <row r="457" ht="0.75" customHeight="1"/>
    <row r="458" ht="0.75" customHeight="1"/>
    <row r="460" spans="1:14" ht="15.75">
      <c r="A460" s="217"/>
      <c r="B460" s="217" t="s">
        <v>157</v>
      </c>
      <c r="C460" s="217"/>
      <c r="D460" s="217"/>
      <c r="E460" s="217"/>
      <c r="I460" s="217"/>
      <c r="J460" s="217"/>
      <c r="K460" s="217" t="s">
        <v>157</v>
      </c>
      <c r="L460" s="217"/>
      <c r="M460" s="217"/>
      <c r="N460" s="217"/>
    </row>
    <row r="462" spans="2:16" ht="12.75">
      <c r="B462" s="213" t="str">
        <f>$C$1</f>
        <v>Testikisat</v>
      </c>
      <c r="F462" s="213"/>
      <c r="G462" s="213"/>
      <c r="K462" s="213" t="str">
        <f>$C$1</f>
        <v>Testikisat</v>
      </c>
      <c r="O462" s="213"/>
      <c r="P462" s="213"/>
    </row>
    <row r="463" spans="2:13" ht="12.75">
      <c r="B463" s="249">
        <f>$C$3</f>
        <v>41194</v>
      </c>
      <c r="C463" s="249"/>
      <c r="D463" s="249"/>
      <c r="K463" s="249">
        <f>$C$3</f>
        <v>41194</v>
      </c>
      <c r="L463" s="249"/>
      <c r="M463" s="249"/>
    </row>
    <row r="464" spans="1:16" ht="15.75">
      <c r="A464" s="217"/>
      <c r="C464" s="217"/>
      <c r="D464" s="217"/>
      <c r="E464" s="217"/>
      <c r="F464" s="219"/>
      <c r="G464" s="219"/>
      <c r="I464" s="217"/>
      <c r="J464" s="217"/>
      <c r="L464" s="217"/>
      <c r="M464" s="217"/>
      <c r="N464" s="217"/>
      <c r="O464" s="219"/>
      <c r="P464" s="219"/>
    </row>
    <row r="466" spans="1:16" ht="15.75">
      <c r="A466" s="220" t="s">
        <v>110</v>
      </c>
      <c r="B466" s="220" t="str">
        <f>$C$2</f>
        <v>PKO-16</v>
      </c>
      <c r="C466" s="220"/>
      <c r="D466" s="220"/>
      <c r="E466" s="220"/>
      <c r="F466" s="221" t="s">
        <v>166</v>
      </c>
      <c r="G466" s="222"/>
      <c r="H466" s="221"/>
      <c r="I466" s="220"/>
      <c r="J466" s="220" t="s">
        <v>110</v>
      </c>
      <c r="K466" s="220" t="str">
        <f>$C$2</f>
        <v>PKO-16</v>
      </c>
      <c r="L466" s="220"/>
      <c r="M466" s="220"/>
      <c r="N466" s="220"/>
      <c r="O466" s="221" t="s">
        <v>166</v>
      </c>
      <c r="P466" s="222"/>
    </row>
    <row r="467" spans="1:16" ht="12.75">
      <c r="A467" s="29"/>
      <c r="B467" s="29"/>
      <c r="C467" s="29"/>
      <c r="D467" s="29"/>
      <c r="E467" s="29"/>
      <c r="F467" s="221"/>
      <c r="G467" s="221"/>
      <c r="H467" s="29"/>
      <c r="I467" s="29"/>
      <c r="J467" s="29"/>
      <c r="K467" s="29"/>
      <c r="L467" s="29"/>
      <c r="M467" s="29"/>
      <c r="N467" s="29"/>
      <c r="O467" s="221"/>
      <c r="P467" s="221"/>
    </row>
    <row r="468" spans="1:16" ht="12.75">
      <c r="A468" s="223"/>
      <c r="B468" s="221"/>
      <c r="C468" s="221"/>
      <c r="D468" s="221"/>
      <c r="E468" s="221"/>
      <c r="F468" s="223"/>
      <c r="G468" s="221"/>
      <c r="H468" s="221"/>
      <c r="I468" s="221"/>
      <c r="J468" s="223"/>
      <c r="K468" s="221"/>
      <c r="L468" s="221"/>
      <c r="M468" s="221"/>
      <c r="N468" s="221"/>
      <c r="O468" s="223"/>
      <c r="P468" s="29"/>
    </row>
    <row r="469" spans="1:16" ht="12.75">
      <c r="A469" s="224" t="s">
        <v>159</v>
      </c>
      <c r="B469" s="224"/>
      <c r="C469" s="224"/>
      <c r="D469" s="224"/>
      <c r="E469" s="224"/>
      <c r="F469" s="224" t="s">
        <v>159</v>
      </c>
      <c r="G469" s="224"/>
      <c r="H469" s="224"/>
      <c r="I469" s="224"/>
      <c r="J469" s="224" t="s">
        <v>159</v>
      </c>
      <c r="K469" s="224"/>
      <c r="L469" s="224"/>
      <c r="M469" s="224"/>
      <c r="N469" s="224"/>
      <c r="O469" s="224" t="s">
        <v>159</v>
      </c>
      <c r="P469" s="221"/>
    </row>
    <row r="470" spans="1:16" ht="12.75">
      <c r="A470" s="221"/>
      <c r="B470" s="221"/>
      <c r="C470" s="221"/>
      <c r="D470" s="221"/>
      <c r="E470" s="221"/>
      <c r="F470" s="221"/>
      <c r="G470" s="221"/>
      <c r="H470" s="221"/>
      <c r="I470" s="221"/>
      <c r="J470" s="221"/>
      <c r="K470" s="221"/>
      <c r="L470" s="221"/>
      <c r="M470" s="221"/>
      <c r="N470" s="221"/>
      <c r="O470" s="221"/>
      <c r="P470" s="221"/>
    </row>
    <row r="471" spans="1:16" ht="15.75">
      <c r="A471" s="225"/>
      <c r="B471" s="226"/>
      <c r="C471" s="226"/>
      <c r="D471" s="226"/>
      <c r="E471" s="226"/>
      <c r="F471" s="225"/>
      <c r="G471" s="226"/>
      <c r="H471" s="226"/>
      <c r="I471" s="226"/>
      <c r="J471" s="225"/>
      <c r="K471" s="226"/>
      <c r="L471" s="226"/>
      <c r="M471" s="226"/>
      <c r="N471" s="226"/>
      <c r="O471" s="225"/>
      <c r="P471" s="221"/>
    </row>
    <row r="472" spans="1:16" ht="12.75">
      <c r="A472" s="224" t="s">
        <v>160</v>
      </c>
      <c r="B472" s="224"/>
      <c r="C472" s="224"/>
      <c r="D472" s="224"/>
      <c r="E472" s="224"/>
      <c r="F472" s="224" t="s">
        <v>160</v>
      </c>
      <c r="G472" s="224"/>
      <c r="H472" s="224"/>
      <c r="I472" s="224"/>
      <c r="J472" s="224" t="s">
        <v>160</v>
      </c>
      <c r="K472" s="224"/>
      <c r="L472" s="224"/>
      <c r="M472" s="224"/>
      <c r="N472" s="224"/>
      <c r="O472" s="224" t="s">
        <v>160</v>
      </c>
      <c r="P472" s="221"/>
    </row>
    <row r="473" spans="1:16" ht="12.75">
      <c r="A473" s="213"/>
      <c r="B473" s="213"/>
      <c r="C473" s="213"/>
      <c r="D473" s="213"/>
      <c r="E473" s="213"/>
      <c r="F473" s="213"/>
      <c r="G473" s="213"/>
      <c r="H473" s="221"/>
      <c r="I473" s="221"/>
      <c r="J473" s="213"/>
      <c r="K473" s="213"/>
      <c r="L473" s="213"/>
      <c r="M473" s="213"/>
      <c r="N473" s="213"/>
      <c r="O473" s="213"/>
      <c r="P473" s="213"/>
    </row>
    <row r="474" spans="1:16" ht="12.75">
      <c r="A474" s="213"/>
      <c r="B474" s="213"/>
      <c r="C474" s="213"/>
      <c r="D474" s="213"/>
      <c r="E474" s="213"/>
      <c r="F474" s="213"/>
      <c r="G474" s="213"/>
      <c r="H474" s="221"/>
      <c r="I474" s="221"/>
      <c r="J474" s="213"/>
      <c r="K474" s="213"/>
      <c r="L474" s="213"/>
      <c r="M474" s="213"/>
      <c r="N474" s="213"/>
      <c r="O474" s="213"/>
      <c r="P474" s="213"/>
    </row>
    <row r="475" spans="1:17" ht="12.75">
      <c r="A475" s="213" t="s">
        <v>161</v>
      </c>
      <c r="B475" s="7"/>
      <c r="C475" s="227" t="s">
        <v>113</v>
      </c>
      <c r="D475" s="7"/>
      <c r="E475" s="213"/>
      <c r="F475" s="213"/>
      <c r="G475" s="222"/>
      <c r="H475" s="222"/>
      <c r="I475" s="213"/>
      <c r="J475" s="213" t="s">
        <v>161</v>
      </c>
      <c r="K475" s="7"/>
      <c r="L475" s="227" t="s">
        <v>113</v>
      </c>
      <c r="M475" s="7"/>
      <c r="N475" s="213"/>
      <c r="O475" s="213"/>
      <c r="P475" s="222"/>
      <c r="Q475" s="222"/>
    </row>
    <row r="476" spans="1:16" ht="12.75">
      <c r="A476" s="213"/>
      <c r="C476" s="213"/>
      <c r="E476" s="213"/>
      <c r="F476" s="228" t="s">
        <v>167</v>
      </c>
      <c r="G476" s="213"/>
      <c r="H476" s="213"/>
      <c r="I476" s="213"/>
      <c r="J476" s="213"/>
      <c r="L476" s="213"/>
      <c r="N476" s="213"/>
      <c r="O476" s="228" t="s">
        <v>167</v>
      </c>
      <c r="P476" s="213"/>
    </row>
    <row r="477" spans="1:16" ht="12.75">
      <c r="A477" s="213" t="s">
        <v>162</v>
      </c>
      <c r="B477" s="7"/>
      <c r="C477" s="227" t="s">
        <v>113</v>
      </c>
      <c r="D477" s="7"/>
      <c r="E477" s="213"/>
      <c r="F477" s="213"/>
      <c r="G477" s="213"/>
      <c r="H477" s="213"/>
      <c r="I477" s="213"/>
      <c r="J477" s="213" t="s">
        <v>162</v>
      </c>
      <c r="K477" s="7"/>
      <c r="L477" s="227" t="s">
        <v>113</v>
      </c>
      <c r="M477" s="7"/>
      <c r="N477" s="213"/>
      <c r="O477" s="213"/>
      <c r="P477" s="213"/>
    </row>
    <row r="478" spans="1:16" ht="12.75">
      <c r="A478" s="213"/>
      <c r="C478" s="213"/>
      <c r="E478" s="213"/>
      <c r="F478" s="227" t="s">
        <v>113</v>
      </c>
      <c r="G478" s="213"/>
      <c r="H478" s="213"/>
      <c r="I478" s="213"/>
      <c r="J478" s="213"/>
      <c r="L478" s="213"/>
      <c r="N478" s="213"/>
      <c r="O478" s="227" t="s">
        <v>113</v>
      </c>
      <c r="P478" s="213"/>
    </row>
    <row r="479" spans="1:16" ht="12.75">
      <c r="A479" s="213" t="s">
        <v>163</v>
      </c>
      <c r="B479" s="7"/>
      <c r="C479" s="227" t="s">
        <v>113</v>
      </c>
      <c r="D479" s="7"/>
      <c r="E479" s="213"/>
      <c r="F479" s="229" t="s">
        <v>168</v>
      </c>
      <c r="G479" s="213"/>
      <c r="H479" s="213"/>
      <c r="I479" s="213"/>
      <c r="J479" s="213" t="s">
        <v>163</v>
      </c>
      <c r="K479" s="7"/>
      <c r="L479" s="227" t="s">
        <v>113</v>
      </c>
      <c r="M479" s="7"/>
      <c r="N479" s="213"/>
      <c r="O479" s="229" t="s">
        <v>168</v>
      </c>
      <c r="P479" s="213"/>
    </row>
    <row r="480" spans="1:16" ht="12.75">
      <c r="A480" s="213"/>
      <c r="C480" s="213"/>
      <c r="E480" s="213"/>
      <c r="F480" s="213"/>
      <c r="G480" s="213"/>
      <c r="H480" s="213"/>
      <c r="I480" s="213"/>
      <c r="J480" s="213"/>
      <c r="L480" s="213"/>
      <c r="N480" s="213"/>
      <c r="O480" s="213"/>
      <c r="P480" s="213"/>
    </row>
    <row r="481" spans="1:16" ht="12.75">
      <c r="A481" s="213" t="s">
        <v>164</v>
      </c>
      <c r="B481" s="7"/>
      <c r="C481" s="227" t="s">
        <v>113</v>
      </c>
      <c r="D481" s="7"/>
      <c r="E481" s="213"/>
      <c r="F481" s="213"/>
      <c r="G481" s="213"/>
      <c r="H481" s="213"/>
      <c r="I481" s="213"/>
      <c r="J481" s="213" t="s">
        <v>164</v>
      </c>
      <c r="K481" s="7"/>
      <c r="L481" s="227" t="s">
        <v>113</v>
      </c>
      <c r="M481" s="7"/>
      <c r="N481" s="213"/>
      <c r="O481" s="213"/>
      <c r="P481" s="213"/>
    </row>
    <row r="482" spans="1:17" ht="12.75">
      <c r="A482" s="213"/>
      <c r="C482" s="213"/>
      <c r="E482" s="213"/>
      <c r="F482" s="213"/>
      <c r="G482" s="222"/>
      <c r="H482" s="222"/>
      <c r="I482" s="213"/>
      <c r="J482" s="213"/>
      <c r="L482" s="213"/>
      <c r="N482" s="213"/>
      <c r="O482" s="213"/>
      <c r="P482" s="222"/>
      <c r="Q482" s="222"/>
    </row>
    <row r="483" spans="1:16" ht="12.75">
      <c r="A483" s="213" t="s">
        <v>165</v>
      </c>
      <c r="B483" s="7"/>
      <c r="C483" s="227" t="s">
        <v>113</v>
      </c>
      <c r="D483" s="7"/>
      <c r="E483" s="213"/>
      <c r="F483" s="228" t="s">
        <v>169</v>
      </c>
      <c r="G483" s="213"/>
      <c r="H483" s="213"/>
      <c r="I483" s="213"/>
      <c r="J483" s="213" t="s">
        <v>165</v>
      </c>
      <c r="K483" s="7"/>
      <c r="L483" s="227" t="s">
        <v>113</v>
      </c>
      <c r="M483" s="7"/>
      <c r="N483" s="213"/>
      <c r="O483" s="228" t="s">
        <v>169</v>
      </c>
      <c r="P483" s="213"/>
    </row>
  </sheetData>
  <sheetProtection/>
  <mergeCells count="33">
    <mergeCell ref="B463:D463"/>
    <mergeCell ref="K463:M463"/>
    <mergeCell ref="B373:D373"/>
    <mergeCell ref="K373:M373"/>
    <mergeCell ref="B403:D403"/>
    <mergeCell ref="K403:M403"/>
    <mergeCell ref="B433:D433"/>
    <mergeCell ref="K433:M433"/>
    <mergeCell ref="B283:D283"/>
    <mergeCell ref="K283:M283"/>
    <mergeCell ref="B313:D313"/>
    <mergeCell ref="K313:M313"/>
    <mergeCell ref="B343:D343"/>
    <mergeCell ref="K343:M343"/>
    <mergeCell ref="B193:D193"/>
    <mergeCell ref="K193:M193"/>
    <mergeCell ref="B223:D223"/>
    <mergeCell ref="K223:M223"/>
    <mergeCell ref="B253:D253"/>
    <mergeCell ref="K253:M253"/>
    <mergeCell ref="B103:D103"/>
    <mergeCell ref="K103:M103"/>
    <mergeCell ref="B133:D133"/>
    <mergeCell ref="K133:M133"/>
    <mergeCell ref="B163:D163"/>
    <mergeCell ref="K163:M163"/>
    <mergeCell ref="C3:F3"/>
    <mergeCell ref="B13:D13"/>
    <mergeCell ref="K13:M13"/>
    <mergeCell ref="B43:D43"/>
    <mergeCell ref="K43:M43"/>
    <mergeCell ref="B73:D73"/>
    <mergeCell ref="K73:M73"/>
  </mergeCell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Q69"/>
  <sheetViews>
    <sheetView showGridLines="0" tabSelected="1" zoomScalePageLayoutView="0" workbookViewId="0" topLeftCell="A1">
      <pane ySplit="1" topLeftCell="A2" activePane="bottomLeft" state="frozen"/>
      <selection pane="topLeft" activeCell="A1" sqref="A1"/>
      <selection pane="bottomLeft" activeCell="Q37" sqref="Q37"/>
    </sheetView>
  </sheetViews>
  <sheetFormatPr defaultColWidth="9.140625" defaultRowHeight="12.75"/>
  <cols>
    <col min="1" max="1" width="4.8515625" style="36" customWidth="1"/>
    <col min="2" max="2" width="30.421875" style="1" customWidth="1"/>
    <col min="3" max="3" width="2.7109375" style="2" customWidth="1"/>
    <col min="4" max="4" width="4.00390625" style="13" customWidth="1"/>
    <col min="5" max="5" width="15.7109375" style="1" customWidth="1"/>
    <col min="6" max="6" width="3.28125" style="21" customWidth="1"/>
    <col min="7" max="7" width="15.7109375" style="1" customWidth="1"/>
    <col min="8" max="8" width="3.00390625" style="1" bestFit="1" customWidth="1"/>
    <col min="9" max="9" width="15.7109375" style="1" customWidth="1"/>
    <col min="10" max="10" width="10.57421875" style="1" customWidth="1"/>
    <col min="11" max="11" width="4.7109375" style="1" customWidth="1"/>
    <col min="12" max="12" width="9.140625" style="1" customWidth="1"/>
    <col min="13" max="13" width="3.57421875" style="1" bestFit="1" customWidth="1"/>
    <col min="14" max="14" width="5.8515625" style="2" customWidth="1"/>
    <col min="15" max="15" width="7.28125" style="2" customWidth="1"/>
    <col min="16" max="16" width="3.00390625" style="2" bestFit="1" customWidth="1"/>
    <col min="17" max="17" width="13.28125" style="2" customWidth="1"/>
    <col min="18" max="16384" width="9.140625" style="2" customWidth="1"/>
  </cols>
  <sheetData>
    <row r="1" spans="2:3" ht="27" customHeight="1">
      <c r="B1" s="210" t="s">
        <v>104</v>
      </c>
      <c r="C1" s="211"/>
    </row>
    <row r="2" spans="2:17" ht="15.75">
      <c r="B2" s="178"/>
      <c r="C2" s="40"/>
      <c r="D2" s="41"/>
      <c r="E2" s="43"/>
      <c r="F2" s="42"/>
      <c r="G2" s="178" t="s">
        <v>205</v>
      </c>
      <c r="H2" s="43"/>
      <c r="I2" s="43"/>
      <c r="J2" s="43"/>
      <c r="K2" s="43"/>
      <c r="L2" s="43"/>
      <c r="M2" s="43"/>
      <c r="Q2" s="37"/>
    </row>
    <row r="3" spans="1:15" ht="13.5" customHeight="1">
      <c r="A3" s="30"/>
      <c r="B3" s="179"/>
      <c r="C3" s="3"/>
      <c r="D3" s="20"/>
      <c r="E3" s="170"/>
      <c r="F3" s="22"/>
      <c r="G3" s="186"/>
      <c r="H3" s="14"/>
      <c r="I3" s="152"/>
      <c r="J3" s="96" t="s">
        <v>154</v>
      </c>
      <c r="K3" s="154"/>
      <c r="L3" s="46"/>
      <c r="M3" s="46"/>
      <c r="N3" s="46"/>
      <c r="O3"/>
    </row>
    <row r="4" spans="1:15" ht="13.5" customHeight="1">
      <c r="A4" s="31">
        <v>1</v>
      </c>
      <c r="B4" s="169" t="s">
        <v>172</v>
      </c>
      <c r="C4" s="169"/>
      <c r="D4" s="11"/>
      <c r="E4" s="171"/>
      <c r="F4" s="23"/>
      <c r="G4" s="171"/>
      <c r="H4" s="19"/>
      <c r="I4" s="191"/>
      <c r="J4" s="107"/>
      <c r="K4" s="151">
        <v>97</v>
      </c>
      <c r="L4" s="96" t="s">
        <v>142</v>
      </c>
      <c r="M4" s="144"/>
      <c r="N4" s="103"/>
      <c r="O4"/>
    </row>
    <row r="5" spans="1:15" ht="13.5" customHeight="1">
      <c r="A5" s="32"/>
      <c r="B5" s="4"/>
      <c r="C5" s="5"/>
      <c r="D5" s="130">
        <v>1</v>
      </c>
      <c r="E5" s="235" t="s">
        <v>147</v>
      </c>
      <c r="F5" s="121"/>
      <c r="G5" s="174"/>
      <c r="H5" s="114"/>
      <c r="I5" s="152"/>
      <c r="J5" s="91" t="s">
        <v>142</v>
      </c>
      <c r="K5" s="92"/>
      <c r="L5" s="250" t="s">
        <v>289</v>
      </c>
      <c r="M5" s="251"/>
      <c r="N5" s="252"/>
      <c r="O5"/>
    </row>
    <row r="6" spans="1:15" ht="13.5" customHeight="1">
      <c r="A6" s="31">
        <v>32</v>
      </c>
      <c r="B6" s="169" t="s">
        <v>203</v>
      </c>
      <c r="C6" s="169"/>
      <c r="D6" s="131"/>
      <c r="E6" s="250" t="s">
        <v>208</v>
      </c>
      <c r="F6" s="252"/>
      <c r="G6" s="172"/>
      <c r="H6" s="132"/>
      <c r="I6" s="121"/>
      <c r="J6" s="147"/>
      <c r="K6" s="147"/>
      <c r="L6" s="46"/>
      <c r="M6" s="103"/>
      <c r="N6" s="100">
        <v>99</v>
      </c>
      <c r="O6" s="96" t="s">
        <v>137</v>
      </c>
    </row>
    <row r="7" spans="1:16" ht="13.5" customHeight="1">
      <c r="A7" s="33"/>
      <c r="B7" s="180"/>
      <c r="C7"/>
      <c r="D7" s="133"/>
      <c r="E7" s="172"/>
      <c r="F7" s="100">
        <v>17</v>
      </c>
      <c r="G7" s="233" t="s">
        <v>147</v>
      </c>
      <c r="H7" s="114"/>
      <c r="I7" s="152"/>
      <c r="J7" s="91" t="s">
        <v>128</v>
      </c>
      <c r="K7" s="70"/>
      <c r="L7" s="46"/>
      <c r="M7" s="103"/>
      <c r="N7" s="145"/>
      <c r="O7" s="250" t="s">
        <v>293</v>
      </c>
      <c r="P7" s="251"/>
    </row>
    <row r="8" spans="1:15" ht="13.5" customHeight="1">
      <c r="A8" s="31">
        <v>17</v>
      </c>
      <c r="B8" s="169" t="s">
        <v>188</v>
      </c>
      <c r="C8" s="8"/>
      <c r="D8" s="134"/>
      <c r="E8" s="172"/>
      <c r="F8" s="100"/>
      <c r="G8" s="250" t="s">
        <v>227</v>
      </c>
      <c r="H8" s="252"/>
      <c r="I8" s="121"/>
      <c r="J8" s="107"/>
      <c r="K8" s="151">
        <v>98</v>
      </c>
      <c r="L8" s="96" t="s">
        <v>137</v>
      </c>
      <c r="M8" s="144"/>
      <c r="N8" s="146"/>
      <c r="O8" s="149">
        <v>3</v>
      </c>
    </row>
    <row r="9" spans="1:15" ht="13.5" customHeight="1">
      <c r="A9" s="33"/>
      <c r="B9" s="4"/>
      <c r="C9" s="4"/>
      <c r="D9" s="115">
        <v>2</v>
      </c>
      <c r="E9" s="96" t="s">
        <v>125</v>
      </c>
      <c r="F9" s="116"/>
      <c r="G9" s="174"/>
      <c r="H9" s="112"/>
      <c r="I9" s="152"/>
      <c r="J9" s="91" t="s">
        <v>137</v>
      </c>
      <c r="K9" s="92"/>
      <c r="L9" s="250" t="s">
        <v>287</v>
      </c>
      <c r="M9" s="251"/>
      <c r="N9" s="251"/>
      <c r="O9"/>
    </row>
    <row r="10" spans="1:13" ht="13.5" customHeight="1">
      <c r="A10" s="31">
        <v>16</v>
      </c>
      <c r="B10" s="169" t="s">
        <v>187</v>
      </c>
      <c r="C10" s="9"/>
      <c r="D10" s="131"/>
      <c r="E10" s="250" t="s">
        <v>220</v>
      </c>
      <c r="F10" s="251"/>
      <c r="G10" s="174"/>
      <c r="H10" s="112"/>
      <c r="I10" s="174"/>
      <c r="J10" s="114"/>
      <c r="K10" s="114"/>
      <c r="L10" s="19"/>
      <c r="M10" s="19"/>
    </row>
    <row r="11" spans="1:13" ht="13.5" customHeight="1">
      <c r="A11" s="34"/>
      <c r="B11" s="4"/>
      <c r="C11" s="5"/>
      <c r="D11" s="135"/>
      <c r="E11" s="172"/>
      <c r="F11" s="107"/>
      <c r="G11" s="174"/>
      <c r="H11" s="112">
        <v>25</v>
      </c>
      <c r="I11" s="235" t="s">
        <v>147</v>
      </c>
      <c r="J11" s="114"/>
      <c r="K11" s="114"/>
      <c r="L11" s="47"/>
      <c r="M11" s="47"/>
    </row>
    <row r="12" spans="1:16" ht="13.5" customHeight="1">
      <c r="A12" s="31">
        <v>9</v>
      </c>
      <c r="B12" s="169" t="s">
        <v>180</v>
      </c>
      <c r="C12" s="9"/>
      <c r="D12" s="134"/>
      <c r="E12" s="174"/>
      <c r="F12" s="121"/>
      <c r="G12" s="174"/>
      <c r="H12" s="112"/>
      <c r="I12" s="250" t="s">
        <v>244</v>
      </c>
      <c r="J12" s="252"/>
      <c r="K12" s="159"/>
      <c r="L12" s="19"/>
      <c r="M12" s="19"/>
      <c r="O12" s="10"/>
      <c r="P12" s="10"/>
    </row>
    <row r="13" spans="1:13" ht="13.5" customHeight="1">
      <c r="A13" s="33"/>
      <c r="B13" s="4"/>
      <c r="C13" s="5"/>
      <c r="D13" s="115">
        <v>3</v>
      </c>
      <c r="E13" s="233" t="s">
        <v>120</v>
      </c>
      <c r="F13" s="121"/>
      <c r="G13" s="174"/>
      <c r="H13" s="112"/>
      <c r="I13" s="174"/>
      <c r="J13" s="114"/>
      <c r="K13" s="158"/>
      <c r="L13" s="19"/>
      <c r="M13" s="19"/>
    </row>
    <row r="14" spans="1:13" ht="13.5" customHeight="1">
      <c r="A14" s="31">
        <v>24</v>
      </c>
      <c r="B14" s="169" t="s">
        <v>195</v>
      </c>
      <c r="C14" s="8"/>
      <c r="D14" s="131"/>
      <c r="E14" s="250" t="s">
        <v>209</v>
      </c>
      <c r="F14" s="252"/>
      <c r="G14" s="174"/>
      <c r="H14" s="112"/>
      <c r="I14" s="174"/>
      <c r="J14" s="114"/>
      <c r="K14" s="158"/>
      <c r="L14" s="19"/>
      <c r="M14" s="19"/>
    </row>
    <row r="15" spans="1:13" ht="13.5" customHeight="1">
      <c r="A15" s="34"/>
      <c r="B15" s="4"/>
      <c r="C15" s="4"/>
      <c r="D15" s="135"/>
      <c r="E15" s="174"/>
      <c r="F15" s="100">
        <v>18</v>
      </c>
      <c r="G15" s="233" t="s">
        <v>120</v>
      </c>
      <c r="H15" s="122"/>
      <c r="I15" s="174"/>
      <c r="J15" s="114"/>
      <c r="K15" s="158"/>
      <c r="L15" s="19"/>
      <c r="M15" s="19"/>
    </row>
    <row r="16" spans="1:13" ht="13.5" customHeight="1">
      <c r="A16" s="31">
        <v>25</v>
      </c>
      <c r="B16" s="169" t="s">
        <v>196</v>
      </c>
      <c r="C16" s="8"/>
      <c r="D16" s="137"/>
      <c r="E16" s="174"/>
      <c r="F16" s="100"/>
      <c r="G16" s="250" t="s">
        <v>230</v>
      </c>
      <c r="H16" s="251"/>
      <c r="I16" s="174"/>
      <c r="J16" s="114"/>
      <c r="K16" s="158"/>
      <c r="L16" s="19"/>
      <c r="M16" s="19"/>
    </row>
    <row r="17" spans="1:13" ht="13.5" customHeight="1">
      <c r="A17" s="34"/>
      <c r="B17" s="4"/>
      <c r="C17" s="4"/>
      <c r="D17" s="115">
        <v>4</v>
      </c>
      <c r="E17" s="233" t="s">
        <v>148</v>
      </c>
      <c r="F17" s="116"/>
      <c r="G17" s="187"/>
      <c r="H17" s="109"/>
      <c r="I17" s="174"/>
      <c r="J17" s="114"/>
      <c r="K17" s="158"/>
      <c r="L17" s="19"/>
      <c r="M17" s="19"/>
    </row>
    <row r="18" spans="1:16" ht="13.5" customHeight="1">
      <c r="A18" s="31">
        <v>8</v>
      </c>
      <c r="B18" s="169" t="s">
        <v>179</v>
      </c>
      <c r="C18" s="9"/>
      <c r="D18" s="138"/>
      <c r="E18" s="250" t="s">
        <v>219</v>
      </c>
      <c r="F18" s="251"/>
      <c r="G18" s="187"/>
      <c r="H18" s="109"/>
      <c r="I18" s="174"/>
      <c r="J18" s="114"/>
      <c r="K18" s="158"/>
      <c r="L18" s="19"/>
      <c r="M18" s="19"/>
      <c r="N18" s="5"/>
      <c r="O18" s="5"/>
      <c r="P18" s="5"/>
    </row>
    <row r="19" spans="1:16" ht="13.5" customHeight="1">
      <c r="A19" s="30"/>
      <c r="B19" s="179" t="s">
        <v>103</v>
      </c>
      <c r="C19" s="3"/>
      <c r="D19" s="139"/>
      <c r="E19" s="172"/>
      <c r="F19" s="107"/>
      <c r="G19" s="188"/>
      <c r="H19" s="101"/>
      <c r="J19" s="140">
        <v>29</v>
      </c>
      <c r="K19" s="253" t="s">
        <v>147</v>
      </c>
      <c r="L19" s="254"/>
      <c r="M19" s="28"/>
      <c r="N19" s="9"/>
      <c r="O19" s="9"/>
      <c r="P19" s="5"/>
    </row>
    <row r="20" spans="1:16" ht="13.5" customHeight="1">
      <c r="A20" s="31">
        <v>5</v>
      </c>
      <c r="B20" s="169" t="s">
        <v>176</v>
      </c>
      <c r="C20" s="9"/>
      <c r="D20" s="230"/>
      <c r="E20" s="174"/>
      <c r="F20" s="121"/>
      <c r="G20" s="174"/>
      <c r="H20" s="114"/>
      <c r="I20" s="111"/>
      <c r="J20" s="209"/>
      <c r="K20" s="250" t="s">
        <v>282</v>
      </c>
      <c r="L20" s="251"/>
      <c r="M20" s="251"/>
      <c r="N20" s="251"/>
      <c r="O20" s="251"/>
      <c r="P20" s="252"/>
    </row>
    <row r="21" spans="1:16" ht="13.5" customHeight="1">
      <c r="A21" s="32"/>
      <c r="B21" s="4"/>
      <c r="C21" s="5"/>
      <c r="D21" s="231">
        <v>5</v>
      </c>
      <c r="E21" s="233" t="s">
        <v>142</v>
      </c>
      <c r="F21" s="121"/>
      <c r="G21" s="174"/>
      <c r="H21" s="114"/>
      <c r="I21" s="174"/>
      <c r="J21" s="114"/>
      <c r="K21" s="158"/>
      <c r="L21" s="19"/>
      <c r="M21" s="19"/>
      <c r="O21" s="5"/>
      <c r="P21" s="25"/>
    </row>
    <row r="22" spans="1:16" ht="13.5" customHeight="1">
      <c r="A22" s="31">
        <v>28</v>
      </c>
      <c r="B22" s="169" t="s">
        <v>199</v>
      </c>
      <c r="C22" s="8"/>
      <c r="D22" s="131"/>
      <c r="E22" s="250" t="s">
        <v>217</v>
      </c>
      <c r="F22" s="252"/>
      <c r="G22" s="172"/>
      <c r="H22" s="132"/>
      <c r="I22" s="174"/>
      <c r="J22" s="114"/>
      <c r="K22" s="158"/>
      <c r="L22" s="19"/>
      <c r="M22" s="19"/>
      <c r="O22" s="5"/>
      <c r="P22" s="25"/>
    </row>
    <row r="23" spans="1:16" ht="13.5" customHeight="1">
      <c r="A23" s="33"/>
      <c r="B23" s="180"/>
      <c r="C23"/>
      <c r="D23" s="133"/>
      <c r="E23" s="174"/>
      <c r="F23" s="100">
        <v>19</v>
      </c>
      <c r="G23" s="233" t="s">
        <v>142</v>
      </c>
      <c r="H23" s="114"/>
      <c r="I23" s="174"/>
      <c r="J23" s="114"/>
      <c r="K23" s="158"/>
      <c r="L23" s="48"/>
      <c r="M23" s="48"/>
      <c r="O23" s="5"/>
      <c r="P23" s="25"/>
    </row>
    <row r="24" spans="1:16" ht="13.5" customHeight="1">
      <c r="A24" s="31">
        <v>21</v>
      </c>
      <c r="B24" s="169" t="s">
        <v>192</v>
      </c>
      <c r="C24" s="8"/>
      <c r="D24" s="134"/>
      <c r="E24" s="174"/>
      <c r="F24" s="100"/>
      <c r="G24" s="250" t="s">
        <v>232</v>
      </c>
      <c r="H24" s="252"/>
      <c r="I24" s="174"/>
      <c r="J24" s="114"/>
      <c r="K24" s="158"/>
      <c r="L24" s="19"/>
      <c r="M24" s="19"/>
      <c r="O24" s="5"/>
      <c r="P24" s="25"/>
    </row>
    <row r="25" spans="1:16" ht="13.5" customHeight="1">
      <c r="A25" s="33"/>
      <c r="B25" s="4"/>
      <c r="C25" s="4"/>
      <c r="D25" s="115">
        <v>6</v>
      </c>
      <c r="E25" s="233" t="s">
        <v>131</v>
      </c>
      <c r="F25" s="116"/>
      <c r="G25" s="174"/>
      <c r="H25" s="112"/>
      <c r="I25" s="174"/>
      <c r="J25" s="114"/>
      <c r="K25" s="158"/>
      <c r="L25" s="19"/>
      <c r="M25" s="19"/>
      <c r="O25" s="5"/>
      <c r="P25" s="25"/>
    </row>
    <row r="26" spans="1:16" ht="13.5" customHeight="1">
      <c r="A26" s="31">
        <v>12</v>
      </c>
      <c r="B26" s="169" t="s">
        <v>183</v>
      </c>
      <c r="C26" s="9"/>
      <c r="D26" s="131"/>
      <c r="E26" s="250" t="s">
        <v>218</v>
      </c>
      <c r="F26" s="251"/>
      <c r="G26" s="174"/>
      <c r="H26" s="112"/>
      <c r="I26" s="189"/>
      <c r="J26" s="119"/>
      <c r="K26" s="159"/>
      <c r="L26" s="47"/>
      <c r="M26" s="47"/>
      <c r="O26" s="5"/>
      <c r="P26" s="25"/>
    </row>
    <row r="27" spans="1:16" ht="13.5" customHeight="1">
      <c r="A27" s="34"/>
      <c r="B27" s="4"/>
      <c r="C27" s="5"/>
      <c r="D27" s="135"/>
      <c r="E27" s="172"/>
      <c r="F27" s="107"/>
      <c r="G27" s="174"/>
      <c r="H27" s="112">
        <v>26</v>
      </c>
      <c r="I27" s="233" t="s">
        <v>137</v>
      </c>
      <c r="J27" s="136"/>
      <c r="K27" s="159"/>
      <c r="L27" s="17"/>
      <c r="M27" s="17"/>
      <c r="O27" s="5"/>
      <c r="P27" s="25"/>
    </row>
    <row r="28" spans="1:16" ht="13.5" customHeight="1">
      <c r="A28" s="31">
        <v>13</v>
      </c>
      <c r="B28" s="169" t="s">
        <v>184</v>
      </c>
      <c r="C28" s="9"/>
      <c r="D28" s="134"/>
      <c r="E28" s="174"/>
      <c r="F28" s="121"/>
      <c r="G28" s="174"/>
      <c r="H28" s="112"/>
      <c r="I28" s="250" t="s">
        <v>247</v>
      </c>
      <c r="J28" s="251"/>
      <c r="K28" s="119"/>
      <c r="L28" s="16"/>
      <c r="M28" s="16"/>
      <c r="O28" s="5"/>
      <c r="P28" s="25"/>
    </row>
    <row r="29" spans="1:16" ht="13.5" customHeight="1">
      <c r="A29" s="33"/>
      <c r="B29" s="4"/>
      <c r="C29" s="5"/>
      <c r="D29" s="115">
        <v>7</v>
      </c>
      <c r="E29" s="233" t="s">
        <v>132</v>
      </c>
      <c r="F29" s="121"/>
      <c r="G29" s="174"/>
      <c r="H29" s="112"/>
      <c r="I29" s="174"/>
      <c r="J29" s="114"/>
      <c r="K29" s="114"/>
      <c r="L29" s="16"/>
      <c r="M29" s="16"/>
      <c r="O29" s="5"/>
      <c r="P29" s="25"/>
    </row>
    <row r="30" spans="1:16" ht="13.5" customHeight="1">
      <c r="A30" s="31">
        <v>20</v>
      </c>
      <c r="B30" s="169" t="s">
        <v>191</v>
      </c>
      <c r="C30" s="8"/>
      <c r="D30" s="131"/>
      <c r="E30" s="250" t="s">
        <v>214</v>
      </c>
      <c r="F30" s="252"/>
      <c r="G30" s="174"/>
      <c r="H30" s="112"/>
      <c r="I30" s="174"/>
      <c r="J30" s="114"/>
      <c r="K30" s="114"/>
      <c r="L30" s="19"/>
      <c r="M30" s="19" t="s">
        <v>103</v>
      </c>
      <c r="O30" s="5"/>
      <c r="P30" s="25"/>
    </row>
    <row r="31" spans="1:16" ht="13.5" customHeight="1">
      <c r="A31" s="34"/>
      <c r="B31" s="4"/>
      <c r="C31" s="4"/>
      <c r="D31" s="135"/>
      <c r="E31" s="174"/>
      <c r="F31" s="100">
        <v>20</v>
      </c>
      <c r="G31" s="233" t="s">
        <v>137</v>
      </c>
      <c r="H31" s="122"/>
      <c r="I31" s="174"/>
      <c r="J31" s="114"/>
      <c r="K31" s="114"/>
      <c r="L31" s="19"/>
      <c r="M31" s="19"/>
      <c r="O31" s="5"/>
      <c r="P31" s="25"/>
    </row>
    <row r="32" spans="1:16" ht="13.5" customHeight="1">
      <c r="A32" s="31">
        <v>29</v>
      </c>
      <c r="B32" s="169" t="s">
        <v>200</v>
      </c>
      <c r="C32" s="8"/>
      <c r="D32" s="137"/>
      <c r="E32" s="174"/>
      <c r="F32" s="100"/>
      <c r="G32" s="250" t="s">
        <v>225</v>
      </c>
      <c r="H32" s="251"/>
      <c r="I32" s="174"/>
      <c r="J32" s="114"/>
      <c r="K32" s="114"/>
      <c r="L32" s="19"/>
      <c r="M32" s="19"/>
      <c r="O32" s="5"/>
      <c r="P32" s="25"/>
    </row>
    <row r="33" spans="1:16" ht="13.5" customHeight="1">
      <c r="A33" s="34"/>
      <c r="B33" s="4"/>
      <c r="C33" s="4"/>
      <c r="D33" s="115">
        <v>8</v>
      </c>
      <c r="E33" s="233" t="s">
        <v>137</v>
      </c>
      <c r="F33" s="116"/>
      <c r="G33" s="187"/>
      <c r="H33" s="109"/>
      <c r="I33" s="174"/>
      <c r="J33" s="114"/>
      <c r="K33" s="114"/>
      <c r="L33" s="38"/>
      <c r="M33" s="38"/>
      <c r="O33" s="5"/>
      <c r="P33" s="25"/>
    </row>
    <row r="34" spans="1:16" ht="13.5" customHeight="1">
      <c r="A34" s="31">
        <v>4</v>
      </c>
      <c r="B34" s="169" t="s">
        <v>175</v>
      </c>
      <c r="C34" s="9"/>
      <c r="D34" s="138"/>
      <c r="E34" s="250" t="s">
        <v>213</v>
      </c>
      <c r="F34" s="251"/>
      <c r="G34" s="187"/>
      <c r="H34" s="109"/>
      <c r="I34" s="174"/>
      <c r="J34" s="114"/>
      <c r="K34" s="114"/>
      <c r="L34" s="19"/>
      <c r="M34" s="19"/>
      <c r="O34" s="5"/>
      <c r="P34" s="25"/>
    </row>
    <row r="35" spans="1:17" ht="13.5" customHeight="1">
      <c r="A35" s="30"/>
      <c r="B35" s="179" t="s">
        <v>103</v>
      </c>
      <c r="C35" s="3"/>
      <c r="D35" s="139"/>
      <c r="E35" s="172"/>
      <c r="F35" s="107"/>
      <c r="G35" s="188"/>
      <c r="H35" s="101"/>
      <c r="I35" s="190"/>
      <c r="J35" s="141"/>
      <c r="K35" s="71"/>
      <c r="L35" s="167"/>
      <c r="M35" s="167"/>
      <c r="N35" s="168"/>
      <c r="O35" s="5"/>
      <c r="P35" s="25">
        <v>31</v>
      </c>
      <c r="Q35" s="236" t="s">
        <v>147</v>
      </c>
    </row>
    <row r="36" spans="1:17" ht="13.5" customHeight="1">
      <c r="A36" s="31">
        <v>3</v>
      </c>
      <c r="B36" s="243" t="s">
        <v>174</v>
      </c>
      <c r="C36" s="9"/>
      <c r="D36" s="134"/>
      <c r="E36" s="174"/>
      <c r="F36" s="121"/>
      <c r="G36" s="174"/>
      <c r="H36" s="114"/>
      <c r="I36" s="95"/>
      <c r="J36" s="106"/>
      <c r="K36" s="106"/>
      <c r="L36" s="15"/>
      <c r="M36" s="15"/>
      <c r="O36" s="5"/>
      <c r="P36" s="25"/>
      <c r="Q36" s="241" t="s">
        <v>294</v>
      </c>
    </row>
    <row r="37" spans="1:16" ht="13.5" customHeight="1">
      <c r="A37" s="32"/>
      <c r="B37" s="4"/>
      <c r="C37" s="5"/>
      <c r="D37" s="130">
        <v>9</v>
      </c>
      <c r="E37" s="235" t="s">
        <v>154</v>
      </c>
      <c r="F37" s="121"/>
      <c r="G37" s="244" t="s">
        <v>207</v>
      </c>
      <c r="H37" s="114"/>
      <c r="I37" s="187"/>
      <c r="J37" s="109"/>
      <c r="K37" s="109"/>
      <c r="L37" s="16"/>
      <c r="M37" s="16"/>
      <c r="O37" s="5"/>
      <c r="P37" s="25"/>
    </row>
    <row r="38" spans="1:16" ht="13.5" customHeight="1">
      <c r="A38" s="31">
        <v>30</v>
      </c>
      <c r="B38" s="169" t="s">
        <v>201</v>
      </c>
      <c r="C38" s="8"/>
      <c r="D38" s="131"/>
      <c r="E38" s="250" t="s">
        <v>206</v>
      </c>
      <c r="F38" s="252"/>
      <c r="G38" s="172"/>
      <c r="H38" s="132"/>
      <c r="I38" s="174"/>
      <c r="J38" s="114"/>
      <c r="K38" s="114"/>
      <c r="L38" s="16"/>
      <c r="M38" s="16"/>
      <c r="O38" s="5"/>
      <c r="P38" s="25"/>
    </row>
    <row r="39" spans="1:16" ht="13.5" customHeight="1">
      <c r="A39" s="33"/>
      <c r="B39" s="180"/>
      <c r="C39"/>
      <c r="D39" s="133"/>
      <c r="E39" s="174"/>
      <c r="F39" s="100">
        <v>21</v>
      </c>
      <c r="G39" s="233" t="s">
        <v>154</v>
      </c>
      <c r="H39" s="114"/>
      <c r="I39" s="174"/>
      <c r="J39" s="114"/>
      <c r="K39" s="114"/>
      <c r="L39" s="18"/>
      <c r="M39" s="18"/>
      <c r="O39" s="5"/>
      <c r="P39" s="25"/>
    </row>
    <row r="40" spans="1:16" ht="13.5" customHeight="1">
      <c r="A40" s="31">
        <v>19</v>
      </c>
      <c r="B40" s="169" t="s">
        <v>190</v>
      </c>
      <c r="C40" s="8"/>
      <c r="D40" s="134"/>
      <c r="E40" s="174"/>
      <c r="F40" s="100"/>
      <c r="G40" s="250" t="s">
        <v>224</v>
      </c>
      <c r="H40" s="252"/>
      <c r="I40" s="174"/>
      <c r="J40" s="114"/>
      <c r="K40" s="114"/>
      <c r="L40" s="16"/>
      <c r="M40" s="16"/>
      <c r="O40" s="5"/>
      <c r="P40" s="25"/>
    </row>
    <row r="41" spans="1:16" ht="13.5" customHeight="1">
      <c r="A41" s="33"/>
      <c r="B41" s="4"/>
      <c r="C41" s="4"/>
      <c r="D41" s="115">
        <v>10</v>
      </c>
      <c r="E41" s="233" t="s">
        <v>134</v>
      </c>
      <c r="F41" s="116"/>
      <c r="G41" s="174"/>
      <c r="H41" s="112"/>
      <c r="I41" s="174"/>
      <c r="J41" s="114"/>
      <c r="K41" s="114"/>
      <c r="L41" s="16"/>
      <c r="M41" s="16"/>
      <c r="O41" s="5"/>
      <c r="P41" s="25"/>
    </row>
    <row r="42" spans="1:16" ht="13.5" customHeight="1">
      <c r="A42" s="31">
        <v>14</v>
      </c>
      <c r="B42" s="169" t="s">
        <v>185</v>
      </c>
      <c r="C42" s="9"/>
      <c r="D42" s="131"/>
      <c r="E42" s="250" t="s">
        <v>221</v>
      </c>
      <c r="F42" s="251"/>
      <c r="G42" s="174"/>
      <c r="H42" s="112"/>
      <c r="I42" s="189"/>
      <c r="J42" s="119"/>
      <c r="K42" s="119"/>
      <c r="L42" s="26"/>
      <c r="M42" s="26"/>
      <c r="O42" s="5"/>
      <c r="P42" s="25"/>
    </row>
    <row r="43" spans="1:16" ht="13.5" customHeight="1">
      <c r="A43" s="34"/>
      <c r="B43" s="4"/>
      <c r="C43" s="5"/>
      <c r="D43" s="135"/>
      <c r="E43" s="172"/>
      <c r="F43" s="107"/>
      <c r="G43" s="174"/>
      <c r="H43" s="112">
        <v>27</v>
      </c>
      <c r="I43" s="233" t="s">
        <v>154</v>
      </c>
      <c r="J43" s="119"/>
      <c r="K43" s="119"/>
      <c r="L43" s="47"/>
      <c r="M43" s="47"/>
      <c r="O43" s="5"/>
      <c r="P43" s="25"/>
    </row>
    <row r="44" spans="1:16" ht="13.5" customHeight="1">
      <c r="A44" s="31">
        <v>11</v>
      </c>
      <c r="B44" s="169" t="s">
        <v>182</v>
      </c>
      <c r="C44" s="9"/>
      <c r="D44" s="134"/>
      <c r="E44" s="174"/>
      <c r="F44" s="121"/>
      <c r="G44" s="174"/>
      <c r="H44" s="112"/>
      <c r="I44" s="250" t="s">
        <v>241</v>
      </c>
      <c r="J44" s="252"/>
      <c r="K44" s="159"/>
      <c r="L44" s="19"/>
      <c r="M44" s="19"/>
      <c r="O44" s="5"/>
      <c r="P44" s="25"/>
    </row>
    <row r="45" spans="1:16" ht="13.5" customHeight="1">
      <c r="A45" s="33"/>
      <c r="B45" s="4"/>
      <c r="C45" s="5"/>
      <c r="D45" s="115">
        <v>11</v>
      </c>
      <c r="E45" s="233" t="s">
        <v>130</v>
      </c>
      <c r="F45" s="121"/>
      <c r="G45" s="174"/>
      <c r="H45" s="112"/>
      <c r="I45" s="174"/>
      <c r="J45" s="114"/>
      <c r="K45" s="158"/>
      <c r="L45" s="19"/>
      <c r="M45" s="19"/>
      <c r="O45" s="5"/>
      <c r="P45" s="25"/>
    </row>
    <row r="46" spans="1:16" ht="13.5" customHeight="1">
      <c r="A46" s="31">
        <v>22</v>
      </c>
      <c r="B46" s="169" t="s">
        <v>193</v>
      </c>
      <c r="C46" s="8"/>
      <c r="D46" s="131"/>
      <c r="E46" s="250" t="s">
        <v>222</v>
      </c>
      <c r="F46" s="252"/>
      <c r="G46" s="174"/>
      <c r="H46" s="112"/>
      <c r="I46" s="174"/>
      <c r="J46" s="114"/>
      <c r="K46" s="158"/>
      <c r="L46" s="19"/>
      <c r="M46" s="19"/>
      <c r="O46" s="5"/>
      <c r="P46" s="25"/>
    </row>
    <row r="47" spans="1:16" ht="13.5" customHeight="1">
      <c r="A47" s="34"/>
      <c r="B47" s="4"/>
      <c r="C47" s="4"/>
      <c r="D47" s="135"/>
      <c r="E47" s="174"/>
      <c r="F47" s="100">
        <v>22</v>
      </c>
      <c r="G47" s="233" t="s">
        <v>136</v>
      </c>
      <c r="H47" s="122"/>
      <c r="I47" s="174"/>
      <c r="J47" s="114"/>
      <c r="K47" s="158"/>
      <c r="L47" s="19"/>
      <c r="M47" s="19"/>
      <c r="O47" s="5"/>
      <c r="P47" s="25"/>
    </row>
    <row r="48" spans="1:16" ht="13.5" customHeight="1">
      <c r="A48" s="31">
        <v>27</v>
      </c>
      <c r="B48" s="169" t="s">
        <v>198</v>
      </c>
      <c r="C48" s="8"/>
      <c r="D48" s="137"/>
      <c r="E48" s="174"/>
      <c r="F48" s="100"/>
      <c r="G48" s="250" t="s">
        <v>237</v>
      </c>
      <c r="H48" s="251"/>
      <c r="I48" s="174"/>
      <c r="J48" s="114"/>
      <c r="K48" s="158"/>
      <c r="L48" s="19"/>
      <c r="M48" s="19"/>
      <c r="O48" s="5"/>
      <c r="P48" s="25"/>
    </row>
    <row r="49" spans="1:16" ht="13.5" customHeight="1">
      <c r="A49" s="34"/>
      <c r="B49" s="185"/>
      <c r="C49" s="4"/>
      <c r="D49" s="115">
        <v>12</v>
      </c>
      <c r="E49" s="233" t="s">
        <v>136</v>
      </c>
      <c r="F49" s="116"/>
      <c r="G49" s="187"/>
      <c r="H49" s="109"/>
      <c r="I49" s="174"/>
      <c r="J49" s="114"/>
      <c r="K49" s="158"/>
      <c r="L49" s="19"/>
      <c r="M49" s="19"/>
      <c r="O49" s="5"/>
      <c r="P49" s="25"/>
    </row>
    <row r="50" spans="1:16" ht="13.5" customHeight="1">
      <c r="A50" s="31">
        <v>6</v>
      </c>
      <c r="B50" s="169" t="s">
        <v>177</v>
      </c>
      <c r="C50" s="9"/>
      <c r="D50" s="138"/>
      <c r="E50" s="250" t="s">
        <v>212</v>
      </c>
      <c r="F50" s="251"/>
      <c r="G50" s="187"/>
      <c r="H50" s="109"/>
      <c r="I50" s="174"/>
      <c r="J50" s="114"/>
      <c r="K50" s="158"/>
      <c r="L50" s="49"/>
      <c r="M50" s="49"/>
      <c r="N50" s="29"/>
      <c r="O50" s="5"/>
      <c r="P50" s="25"/>
    </row>
    <row r="51" spans="1:16" ht="13.5" customHeight="1">
      <c r="A51" s="30"/>
      <c r="B51" s="179"/>
      <c r="C51" s="3"/>
      <c r="D51" s="139"/>
      <c r="E51" s="172"/>
      <c r="F51" s="107"/>
      <c r="G51" s="188"/>
      <c r="H51" s="101"/>
      <c r="J51" s="140">
        <v>30</v>
      </c>
      <c r="K51" s="253" t="s">
        <v>150</v>
      </c>
      <c r="L51" s="254"/>
      <c r="M51" s="7"/>
      <c r="N51" s="7"/>
      <c r="O51" s="7"/>
      <c r="P51" s="27"/>
    </row>
    <row r="52" spans="1:16" ht="13.5" customHeight="1">
      <c r="A52" s="31">
        <v>7</v>
      </c>
      <c r="B52" s="169" t="s">
        <v>178</v>
      </c>
      <c r="C52" s="9"/>
      <c r="D52" s="134"/>
      <c r="E52" s="174"/>
      <c r="F52" s="121"/>
      <c r="G52" s="174"/>
      <c r="H52" s="114"/>
      <c r="I52" s="111"/>
      <c r="J52" s="209"/>
      <c r="K52" s="250" t="s">
        <v>281</v>
      </c>
      <c r="L52" s="251"/>
      <c r="M52" s="251"/>
      <c r="N52" s="251"/>
      <c r="O52" s="251"/>
      <c r="P52" s="251"/>
    </row>
    <row r="53" spans="1:13" ht="13.5" customHeight="1">
      <c r="A53" s="32"/>
      <c r="B53" s="4"/>
      <c r="C53" s="5"/>
      <c r="D53" s="130">
        <v>13</v>
      </c>
      <c r="E53" s="235" t="s">
        <v>150</v>
      </c>
      <c r="F53" s="121"/>
      <c r="G53" s="174"/>
      <c r="H53" s="114"/>
      <c r="I53" s="174"/>
      <c r="J53" s="114"/>
      <c r="K53" s="158"/>
      <c r="L53" s="19"/>
      <c r="M53" s="19"/>
    </row>
    <row r="54" spans="1:13" ht="13.5" customHeight="1">
      <c r="A54" s="31">
        <v>26</v>
      </c>
      <c r="B54" s="169" t="s">
        <v>197</v>
      </c>
      <c r="C54" s="8"/>
      <c r="D54" s="131"/>
      <c r="E54" s="250" t="s">
        <v>215</v>
      </c>
      <c r="F54" s="252"/>
      <c r="G54" s="172"/>
      <c r="H54" s="132"/>
      <c r="I54" s="174"/>
      <c r="J54" s="114"/>
      <c r="K54" s="158"/>
      <c r="L54" s="19"/>
      <c r="M54" s="19"/>
    </row>
    <row r="55" spans="1:13" ht="13.5" customHeight="1">
      <c r="A55" s="33"/>
      <c r="B55" s="180" t="s">
        <v>103</v>
      </c>
      <c r="C55"/>
      <c r="D55" s="133"/>
      <c r="E55" s="174"/>
      <c r="F55" s="100">
        <v>23</v>
      </c>
      <c r="G55" s="233" t="s">
        <v>150</v>
      </c>
      <c r="H55" s="114"/>
      <c r="I55" s="174"/>
      <c r="J55" s="114"/>
      <c r="K55" s="158"/>
      <c r="L55" s="48"/>
      <c r="M55" s="48"/>
    </row>
    <row r="56" spans="1:13" ht="13.5" customHeight="1">
      <c r="A56" s="31">
        <v>23</v>
      </c>
      <c r="B56" s="169" t="s">
        <v>194</v>
      </c>
      <c r="C56" s="8"/>
      <c r="D56" s="134"/>
      <c r="E56" s="174"/>
      <c r="F56" s="100"/>
      <c r="G56" s="250" t="s">
        <v>234</v>
      </c>
      <c r="H56" s="252"/>
      <c r="I56" s="174"/>
      <c r="J56" s="114"/>
      <c r="K56" s="158"/>
      <c r="L56" s="19"/>
      <c r="M56" s="19"/>
    </row>
    <row r="57" spans="1:13" ht="13.5" customHeight="1">
      <c r="A57" s="33"/>
      <c r="B57" s="4"/>
      <c r="C57" s="4"/>
      <c r="D57" s="115">
        <v>14</v>
      </c>
      <c r="E57" s="233" t="s">
        <v>145</v>
      </c>
      <c r="F57" s="116"/>
      <c r="G57" s="174"/>
      <c r="H57" s="112"/>
      <c r="I57" s="174"/>
      <c r="J57" s="114"/>
      <c r="K57" s="158"/>
      <c r="L57" s="19"/>
      <c r="M57" s="19"/>
    </row>
    <row r="58" spans="1:13" ht="13.5" customHeight="1">
      <c r="A58" s="31">
        <v>10</v>
      </c>
      <c r="B58" s="169" t="s">
        <v>181</v>
      </c>
      <c r="C58" s="9"/>
      <c r="D58" s="131"/>
      <c r="E58" s="250" t="s">
        <v>216</v>
      </c>
      <c r="F58" s="251"/>
      <c r="G58" s="174"/>
      <c r="H58" s="112"/>
      <c r="I58" s="189"/>
      <c r="J58" s="119"/>
      <c r="K58" s="159"/>
      <c r="L58" s="47"/>
      <c r="M58" s="47"/>
    </row>
    <row r="59" spans="1:13" ht="13.5" customHeight="1">
      <c r="A59" s="34"/>
      <c r="B59" s="4"/>
      <c r="C59" s="5"/>
      <c r="D59" s="135"/>
      <c r="E59" s="172"/>
      <c r="F59" s="107"/>
      <c r="G59" s="174"/>
      <c r="H59" s="112">
        <v>28</v>
      </c>
      <c r="I59" s="233" t="s">
        <v>150</v>
      </c>
      <c r="J59" s="136"/>
      <c r="K59" s="159"/>
      <c r="L59" s="17"/>
      <c r="M59" s="17"/>
    </row>
    <row r="60" spans="1:13" ht="13.5" customHeight="1">
      <c r="A60" s="31">
        <v>15</v>
      </c>
      <c r="B60" s="169" t="s">
        <v>186</v>
      </c>
      <c r="C60" s="9"/>
      <c r="D60" s="134"/>
      <c r="E60" s="174"/>
      <c r="F60" s="121"/>
      <c r="G60" s="174"/>
      <c r="H60" s="112"/>
      <c r="I60" s="250" t="s">
        <v>249</v>
      </c>
      <c r="J60" s="251"/>
      <c r="K60" s="119"/>
      <c r="L60" s="16"/>
      <c r="M60" s="16"/>
    </row>
    <row r="61" spans="1:13" ht="13.5" customHeight="1">
      <c r="A61" s="33"/>
      <c r="B61" s="4"/>
      <c r="C61" s="5"/>
      <c r="D61" s="115">
        <v>15</v>
      </c>
      <c r="E61" s="233" t="s">
        <v>140</v>
      </c>
      <c r="F61" s="121"/>
      <c r="G61" s="174"/>
      <c r="H61" s="112"/>
      <c r="I61" s="174"/>
      <c r="J61" s="114"/>
      <c r="K61" s="114"/>
      <c r="L61" s="16"/>
      <c r="M61" s="16"/>
    </row>
    <row r="62" spans="1:14" ht="13.5" customHeight="1">
      <c r="A62" s="31">
        <v>18</v>
      </c>
      <c r="B62" s="169" t="s">
        <v>189</v>
      </c>
      <c r="C62" s="8"/>
      <c r="D62" s="131"/>
      <c r="E62" s="250" t="s">
        <v>211</v>
      </c>
      <c r="F62" s="252"/>
      <c r="G62" s="174"/>
      <c r="H62" s="112"/>
      <c r="I62" s="174"/>
      <c r="J62" s="114"/>
      <c r="K62" s="114"/>
      <c r="L62" s="19"/>
      <c r="M62" s="19"/>
      <c r="N62" s="39"/>
    </row>
    <row r="63" spans="1:14" ht="13.5" customHeight="1">
      <c r="A63" s="34"/>
      <c r="B63" s="4"/>
      <c r="C63" s="4"/>
      <c r="D63" s="135"/>
      <c r="E63" s="174"/>
      <c r="F63" s="100">
        <v>24</v>
      </c>
      <c r="G63" s="233" t="s">
        <v>128</v>
      </c>
      <c r="H63" s="122"/>
      <c r="I63" s="174"/>
      <c r="J63" s="114"/>
      <c r="K63" s="114"/>
      <c r="L63" s="19"/>
      <c r="M63" s="19"/>
      <c r="N63"/>
    </row>
    <row r="64" spans="1:16" ht="13.5" customHeight="1">
      <c r="A64" s="31">
        <v>31</v>
      </c>
      <c r="B64" s="169" t="s">
        <v>202</v>
      </c>
      <c r="C64" s="8"/>
      <c r="D64" s="137"/>
      <c r="E64" s="174"/>
      <c r="F64" s="100"/>
      <c r="G64" s="250" t="s">
        <v>235</v>
      </c>
      <c r="H64" s="251"/>
      <c r="I64" s="174"/>
      <c r="J64" s="114"/>
      <c r="K64" s="119" t="s">
        <v>86</v>
      </c>
      <c r="L64" s="96" t="s">
        <v>154</v>
      </c>
      <c r="M64" s="154"/>
      <c r="N64"/>
      <c r="O64"/>
      <c r="P64"/>
    </row>
    <row r="65" spans="1:16" ht="13.5" customHeight="1">
      <c r="A65" s="34"/>
      <c r="B65" s="4"/>
      <c r="C65" s="4"/>
      <c r="D65" s="115">
        <v>16</v>
      </c>
      <c r="E65" s="233" t="s">
        <v>128</v>
      </c>
      <c r="F65" s="116"/>
      <c r="G65" s="187"/>
      <c r="H65" s="142"/>
      <c r="I65" s="174"/>
      <c r="J65" s="143"/>
      <c r="K65" s="143"/>
      <c r="L65" s="107"/>
      <c r="M65" s="151">
        <v>100</v>
      </c>
      <c r="N65" s="256" t="s">
        <v>128</v>
      </c>
      <c r="O65" s="257"/>
      <c r="P65" s="29"/>
    </row>
    <row r="66" spans="1:16" ht="13.5" customHeight="1">
      <c r="A66" s="31">
        <v>2</v>
      </c>
      <c r="B66" s="169" t="s">
        <v>173</v>
      </c>
      <c r="C66" s="9"/>
      <c r="D66" s="138"/>
      <c r="E66" s="250" t="s">
        <v>210</v>
      </c>
      <c r="F66" s="251"/>
      <c r="G66" s="187"/>
      <c r="H66" s="142"/>
      <c r="I66" s="174"/>
      <c r="J66" s="143"/>
      <c r="K66" s="153" t="s">
        <v>85</v>
      </c>
      <c r="L66" s="91" t="s">
        <v>128</v>
      </c>
      <c r="M66" s="92"/>
      <c r="N66" s="250" t="s">
        <v>292</v>
      </c>
      <c r="O66" s="255"/>
      <c r="P66" s="29"/>
    </row>
    <row r="67" spans="15:16" ht="15">
      <c r="O67" s="148">
        <v>5</v>
      </c>
      <c r="P67" s="148"/>
    </row>
    <row r="69" spans="1:9" s="6" customFormat="1" ht="14.25">
      <c r="A69" s="35"/>
      <c r="B69" s="177"/>
      <c r="D69" s="12"/>
      <c r="E69" s="177"/>
      <c r="F69" s="24"/>
      <c r="G69" s="177"/>
      <c r="I69" s="177"/>
    </row>
  </sheetData>
  <sheetProtection/>
  <mergeCells count="37">
    <mergeCell ref="N66:O66"/>
    <mergeCell ref="E22:F22"/>
    <mergeCell ref="E26:F26"/>
    <mergeCell ref="E30:F30"/>
    <mergeCell ref="E34:F34"/>
    <mergeCell ref="K51:L51"/>
    <mergeCell ref="N65:O65"/>
    <mergeCell ref="E54:F54"/>
    <mergeCell ref="E58:F58"/>
    <mergeCell ref="E62:F62"/>
    <mergeCell ref="E66:F66"/>
    <mergeCell ref="G56:H56"/>
    <mergeCell ref="G64:H64"/>
    <mergeCell ref="G40:H40"/>
    <mergeCell ref="G48:H48"/>
    <mergeCell ref="E38:F38"/>
    <mergeCell ref="E42:F42"/>
    <mergeCell ref="E46:F46"/>
    <mergeCell ref="E50:F50"/>
    <mergeCell ref="I12:J12"/>
    <mergeCell ref="G32:H32"/>
    <mergeCell ref="O7:P7"/>
    <mergeCell ref="L5:N5"/>
    <mergeCell ref="L9:N9"/>
    <mergeCell ref="G24:H24"/>
    <mergeCell ref="G16:H16"/>
    <mergeCell ref="K19:L19"/>
    <mergeCell ref="I60:J60"/>
    <mergeCell ref="I44:J44"/>
    <mergeCell ref="K52:P52"/>
    <mergeCell ref="I28:J28"/>
    <mergeCell ref="K20:P20"/>
    <mergeCell ref="E6:F6"/>
    <mergeCell ref="E10:F10"/>
    <mergeCell ref="E14:F14"/>
    <mergeCell ref="E18:F18"/>
    <mergeCell ref="G8:H8"/>
  </mergeCells>
  <printOptions/>
  <pageMargins left="0.5905511811023623" right="0.1968503937007874" top="1.062992125984252" bottom="0" header="0.1968503937007874" footer="0.11811023622047245"/>
  <pageSetup fitToHeight="1" fitToWidth="1" horizontalDpi="600" verticalDpi="600" orientation="portrait" paperSize="9" scale="63" r:id="rId2"/>
  <headerFooter alignWithMargins="0">
    <oddHeader>&amp;L&amp;11&amp;"arial,bold"Testikisat
PKO-16&amp;C&amp;"Arial,Bold"&amp;11Sivu 1 / 3&amp;R&amp;11&amp;"arial,bold"12.10.2012</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2:Q65"/>
  <sheetViews>
    <sheetView showGridLines="0" zoomScalePageLayoutView="0" workbookViewId="0" topLeftCell="A1">
      <pane ySplit="1" topLeftCell="A8" activePane="bottomLeft" state="frozen"/>
      <selection pane="topLeft" activeCell="A1" sqref="A1"/>
      <selection pane="bottomLeft" activeCell="L7" sqref="L7"/>
    </sheetView>
  </sheetViews>
  <sheetFormatPr defaultColWidth="9.140625" defaultRowHeight="12.75"/>
  <cols>
    <col min="1" max="1" width="4.00390625" style="44" customWidth="1"/>
    <col min="2" max="2" width="11.421875" style="181" customWidth="1"/>
    <col min="3" max="3" width="3.28125" style="44" bestFit="1" customWidth="1"/>
    <col min="4" max="4" width="15.7109375" style="95" customWidth="1"/>
    <col min="5" max="5" width="2.7109375" style="45" bestFit="1" customWidth="1"/>
    <col min="6" max="6" width="12.7109375" style="95" customWidth="1"/>
    <col min="7" max="7" width="3.28125" style="95" bestFit="1" customWidth="1"/>
    <col min="8" max="8" width="11.28125" style="95" customWidth="1"/>
    <col min="9" max="9" width="3.28125" style="95" bestFit="1" customWidth="1"/>
    <col min="10" max="10" width="15.7109375" style="95" customWidth="1"/>
    <col min="11" max="11" width="2.7109375" style="95" bestFit="1" customWidth="1"/>
    <col min="12" max="12" width="13.7109375" style="44" customWidth="1"/>
    <col min="13" max="13" width="3.7109375" style="2" customWidth="1"/>
    <col min="14" max="14" width="13.28125" style="2" customWidth="1"/>
  </cols>
  <sheetData>
    <row r="1" ht="26.25" customHeight="1"/>
    <row r="2" ht="12.75">
      <c r="F2" s="95" t="s">
        <v>205</v>
      </c>
    </row>
    <row r="3" ht="12.75">
      <c r="D3" s="181"/>
    </row>
    <row r="4" spans="1:12" s="2" customFormat="1" ht="12" customHeight="1">
      <c r="A4" s="44"/>
      <c r="B4" s="181"/>
      <c r="C4" s="44"/>
      <c r="D4" s="181"/>
      <c r="E4" s="45"/>
      <c r="F4" s="95"/>
      <c r="G4" s="95"/>
      <c r="H4" s="95"/>
      <c r="I4" s="144">
        <v>-57</v>
      </c>
      <c r="J4" s="104" t="s">
        <v>143</v>
      </c>
      <c r="K4" s="155"/>
      <c r="L4" s="44"/>
    </row>
    <row r="5" spans="1:12" s="2" customFormat="1" ht="12" customHeight="1">
      <c r="A5" s="44"/>
      <c r="B5" s="181"/>
      <c r="C5" s="44"/>
      <c r="D5" s="95"/>
      <c r="E5" s="45"/>
      <c r="F5" s="95"/>
      <c r="G5" s="95"/>
      <c r="H5" s="95"/>
      <c r="I5" s="95"/>
      <c r="J5" s="192"/>
      <c r="K5" s="193">
        <v>60</v>
      </c>
      <c r="L5" s="104" t="s">
        <v>143</v>
      </c>
    </row>
    <row r="6" spans="1:14" s="2" customFormat="1" ht="12" customHeight="1">
      <c r="A6" s="46"/>
      <c r="B6" s="147"/>
      <c r="C6" s="144">
        <v>-24</v>
      </c>
      <c r="D6" s="96" t="s">
        <v>140</v>
      </c>
      <c r="E6" s="154"/>
      <c r="F6" s="176"/>
      <c r="G6" s="46"/>
      <c r="H6" s="176"/>
      <c r="I6" s="144">
        <v>-58</v>
      </c>
      <c r="J6" s="104" t="s">
        <v>136</v>
      </c>
      <c r="K6" s="110"/>
      <c r="L6" s="241" t="s">
        <v>288</v>
      </c>
      <c r="M6" s="232"/>
      <c r="N6"/>
    </row>
    <row r="7" spans="1:14" s="2" customFormat="1" ht="12" customHeight="1">
      <c r="A7" s="97"/>
      <c r="B7" s="182"/>
      <c r="C7" s="97"/>
      <c r="D7" s="194"/>
      <c r="E7" s="157"/>
      <c r="F7" s="98"/>
      <c r="G7" s="98"/>
      <c r="H7" s="98"/>
      <c r="I7" s="98"/>
      <c r="J7" s="98"/>
      <c r="K7" s="98"/>
      <c r="L7" s="150">
        <v>7</v>
      </c>
      <c r="N7" s="37"/>
    </row>
    <row r="8" spans="1:14" s="2" customFormat="1" ht="12" customHeight="1">
      <c r="A8" s="99"/>
      <c r="B8" s="183"/>
      <c r="C8" s="99"/>
      <c r="D8" s="172"/>
      <c r="E8" s="100">
        <v>41</v>
      </c>
      <c r="F8" s="253" t="s">
        <v>138</v>
      </c>
      <c r="G8" s="254"/>
      <c r="H8" s="188"/>
      <c r="I8" s="101"/>
      <c r="J8" s="102"/>
      <c r="K8" s="102"/>
      <c r="L8" s="103"/>
      <c r="M8" s="29"/>
      <c r="N8" s="29"/>
    </row>
    <row r="9" spans="1:14" s="2" customFormat="1" ht="12" customHeight="1">
      <c r="A9" s="104">
        <v>-1</v>
      </c>
      <c r="B9" s="155" t="s">
        <v>156</v>
      </c>
      <c r="C9" s="155"/>
      <c r="D9" s="174"/>
      <c r="E9" s="105"/>
      <c r="F9" s="250" t="s">
        <v>239</v>
      </c>
      <c r="G9" s="252"/>
      <c r="H9" s="95"/>
      <c r="I9" s="106"/>
      <c r="J9" s="107"/>
      <c r="K9" s="107"/>
      <c r="L9" s="103"/>
      <c r="M9" s="29"/>
      <c r="N9" s="29"/>
    </row>
    <row r="10" spans="1:14" s="2" customFormat="1" ht="12" customHeight="1">
      <c r="A10" s="156"/>
      <c r="B10" s="192"/>
      <c r="C10" s="193">
        <v>33</v>
      </c>
      <c r="D10" s="233" t="s">
        <v>138</v>
      </c>
      <c r="E10" s="237"/>
      <c r="F10" s="174"/>
      <c r="G10" s="105"/>
      <c r="H10" s="187"/>
      <c r="I10" s="109"/>
      <c r="J10" s="79"/>
      <c r="K10" s="79"/>
      <c r="L10" s="103"/>
      <c r="M10" s="29"/>
      <c r="N10" s="29"/>
    </row>
    <row r="11" spans="1:14" s="2" customFormat="1" ht="12" customHeight="1">
      <c r="A11" s="104">
        <v>-2</v>
      </c>
      <c r="B11" s="104" t="s">
        <v>138</v>
      </c>
      <c r="C11" s="110"/>
      <c r="D11" s="250" t="s">
        <v>226</v>
      </c>
      <c r="E11" s="251"/>
      <c r="F11" s="172"/>
      <c r="G11" s="100">
        <v>49</v>
      </c>
      <c r="H11" s="259" t="s">
        <v>145</v>
      </c>
      <c r="I11" s="260"/>
      <c r="J11" s="102"/>
      <c r="K11" s="102"/>
      <c r="L11" s="103"/>
      <c r="M11" s="50"/>
      <c r="N11" s="29"/>
    </row>
    <row r="12" spans="1:14" s="2" customFormat="1" ht="12" customHeight="1">
      <c r="A12" s="111"/>
      <c r="B12" s="155"/>
      <c r="C12" s="111"/>
      <c r="D12" s="172"/>
      <c r="E12" s="107"/>
      <c r="F12" s="172"/>
      <c r="G12" s="100"/>
      <c r="H12" s="250" t="s">
        <v>252</v>
      </c>
      <c r="I12" s="252"/>
      <c r="J12" s="102"/>
      <c r="K12" s="102"/>
      <c r="L12" s="103"/>
      <c r="M12" s="50"/>
      <c r="N12" s="29"/>
    </row>
    <row r="13" spans="1:14" s="2" customFormat="1" ht="12" customHeight="1">
      <c r="A13" s="111"/>
      <c r="B13" s="155"/>
      <c r="C13" s="144">
        <v>-23</v>
      </c>
      <c r="D13" s="96" t="s">
        <v>145</v>
      </c>
      <c r="E13" s="154"/>
      <c r="F13" s="172"/>
      <c r="G13" s="100"/>
      <c r="H13" s="174"/>
      <c r="I13" s="112"/>
      <c r="J13" s="102"/>
      <c r="K13" s="102"/>
      <c r="L13" s="103"/>
      <c r="M13" s="50"/>
      <c r="N13" s="29"/>
    </row>
    <row r="14" spans="1:14" s="2" customFormat="1" ht="12" customHeight="1">
      <c r="A14" s="111"/>
      <c r="B14" s="155"/>
      <c r="C14" s="111"/>
      <c r="D14" s="194"/>
      <c r="E14" s="157"/>
      <c r="F14" s="172"/>
      <c r="G14" s="100"/>
      <c r="H14" s="174"/>
      <c r="I14" s="112"/>
      <c r="J14" s="102"/>
      <c r="K14" s="102"/>
      <c r="L14" s="103"/>
      <c r="M14" s="50"/>
      <c r="N14" s="29"/>
    </row>
    <row r="15" spans="1:14" s="2" customFormat="1" ht="12" customHeight="1">
      <c r="A15" s="46"/>
      <c r="B15" s="147"/>
      <c r="C15" s="46"/>
      <c r="D15" s="172"/>
      <c r="E15" s="100">
        <v>42</v>
      </c>
      <c r="F15" s="253" t="s">
        <v>145</v>
      </c>
      <c r="G15" s="258"/>
      <c r="H15" s="174"/>
      <c r="I15" s="145">
        <v>53</v>
      </c>
      <c r="J15" s="259" t="s">
        <v>142</v>
      </c>
      <c r="K15" s="260"/>
      <c r="L15" s="103"/>
      <c r="M15" s="29"/>
      <c r="N15" s="29"/>
    </row>
    <row r="16" spans="1:14" s="2" customFormat="1" ht="12" customHeight="1">
      <c r="A16" s="104">
        <v>-3</v>
      </c>
      <c r="B16" s="155" t="s">
        <v>119</v>
      </c>
      <c r="C16" s="155"/>
      <c r="D16" s="174"/>
      <c r="E16" s="105"/>
      <c r="F16" s="250" t="s">
        <v>238</v>
      </c>
      <c r="G16" s="251"/>
      <c r="H16" s="174"/>
      <c r="I16" s="112"/>
      <c r="J16" s="250" t="s">
        <v>263</v>
      </c>
      <c r="K16" s="252"/>
      <c r="L16" s="103"/>
      <c r="M16" s="29"/>
      <c r="N16" s="29"/>
    </row>
    <row r="17" spans="1:14" s="2" customFormat="1" ht="12" customHeight="1">
      <c r="A17" s="156"/>
      <c r="B17" s="192"/>
      <c r="C17" s="193">
        <v>34</v>
      </c>
      <c r="D17" s="233" t="s">
        <v>153</v>
      </c>
      <c r="E17" s="113"/>
      <c r="F17" s="174"/>
      <c r="G17" s="114"/>
      <c r="H17" s="174"/>
      <c r="I17" s="112"/>
      <c r="J17" s="79"/>
      <c r="K17" s="81"/>
      <c r="L17" s="103"/>
      <c r="M17" s="29"/>
      <c r="N17" s="29"/>
    </row>
    <row r="18" spans="1:12" s="2" customFormat="1" ht="12" customHeight="1">
      <c r="A18" s="104">
        <v>-4</v>
      </c>
      <c r="B18" s="104" t="s">
        <v>153</v>
      </c>
      <c r="C18" s="110"/>
      <c r="D18" s="250" t="s">
        <v>233</v>
      </c>
      <c r="E18" s="251"/>
      <c r="F18" s="174"/>
      <c r="G18" s="114"/>
      <c r="H18" s="189"/>
      <c r="I18" s="117"/>
      <c r="J18" s="114"/>
      <c r="K18" s="112"/>
      <c r="L18" s="44"/>
    </row>
    <row r="19" spans="1:17" s="2" customFormat="1" ht="12" customHeight="1">
      <c r="A19" s="108"/>
      <c r="B19" s="155"/>
      <c r="C19" s="108"/>
      <c r="D19" s="172"/>
      <c r="E19" s="107"/>
      <c r="F19" s="174"/>
      <c r="G19" s="144">
        <v>-26</v>
      </c>
      <c r="H19" s="233" t="s">
        <v>142</v>
      </c>
      <c r="I19" s="118"/>
      <c r="J19" s="114"/>
      <c r="K19" s="112"/>
      <c r="L19" s="44"/>
      <c r="O19"/>
      <c r="P19"/>
      <c r="Q19"/>
    </row>
    <row r="20" spans="1:17" s="2" customFormat="1" ht="12" customHeight="1">
      <c r="A20" s="108"/>
      <c r="B20" s="155"/>
      <c r="C20" s="108"/>
      <c r="D20" s="172"/>
      <c r="E20" s="107"/>
      <c r="F20" s="174"/>
      <c r="G20" s="114"/>
      <c r="H20" s="189"/>
      <c r="I20" s="119"/>
      <c r="J20" s="114"/>
      <c r="K20" s="112"/>
      <c r="L20" s="44"/>
      <c r="O20"/>
      <c r="P20"/>
      <c r="Q20"/>
    </row>
    <row r="21" spans="1:17" s="2" customFormat="1" ht="12" customHeight="1">
      <c r="A21" s="108"/>
      <c r="B21" s="155"/>
      <c r="C21" s="144">
        <v>-22</v>
      </c>
      <c r="D21" s="96" t="s">
        <v>130</v>
      </c>
      <c r="E21" s="154"/>
      <c r="F21" s="174"/>
      <c r="G21" s="114"/>
      <c r="H21" s="189"/>
      <c r="I21" s="119"/>
      <c r="J21" s="114"/>
      <c r="K21" s="112"/>
      <c r="L21" s="44"/>
      <c r="O21"/>
      <c r="P21"/>
      <c r="Q21"/>
    </row>
    <row r="22" spans="1:17" s="2" customFormat="1" ht="12" customHeight="1">
      <c r="A22" s="108"/>
      <c r="B22" s="155"/>
      <c r="C22" s="108"/>
      <c r="D22" s="194"/>
      <c r="E22" s="157"/>
      <c r="F22" s="174"/>
      <c r="G22" s="114"/>
      <c r="H22" s="189"/>
      <c r="I22" s="119"/>
      <c r="J22" s="114"/>
      <c r="K22" s="112">
        <v>57</v>
      </c>
      <c r="L22" s="104" t="s">
        <v>142</v>
      </c>
      <c r="O22"/>
      <c r="P22"/>
      <c r="Q22"/>
    </row>
    <row r="23" spans="1:17" s="2" customFormat="1" ht="12" customHeight="1">
      <c r="A23" s="108"/>
      <c r="B23" s="155"/>
      <c r="C23" s="108"/>
      <c r="D23" s="172"/>
      <c r="E23" s="100">
        <v>43</v>
      </c>
      <c r="F23" s="253" t="s">
        <v>143</v>
      </c>
      <c r="G23" s="254"/>
      <c r="H23" s="189"/>
      <c r="I23" s="119"/>
      <c r="J23" s="132"/>
      <c r="K23" s="120"/>
      <c r="L23" s="241" t="s">
        <v>284</v>
      </c>
      <c r="M23" s="232"/>
      <c r="O23"/>
      <c r="P23"/>
      <c r="Q23"/>
    </row>
    <row r="24" spans="1:17" s="2" customFormat="1" ht="12" customHeight="1">
      <c r="A24" s="104">
        <v>-5</v>
      </c>
      <c r="B24" s="155" t="s">
        <v>152</v>
      </c>
      <c r="C24" s="155"/>
      <c r="D24" s="174"/>
      <c r="E24" s="105"/>
      <c r="F24" s="250" t="s">
        <v>240</v>
      </c>
      <c r="G24" s="252"/>
      <c r="H24" s="189"/>
      <c r="I24" s="119"/>
      <c r="J24" s="114"/>
      <c r="K24" s="112"/>
      <c r="L24" s="108"/>
      <c r="M24" s="10"/>
      <c r="O24"/>
      <c r="P24"/>
      <c r="Q24"/>
    </row>
    <row r="25" spans="1:17" s="2" customFormat="1" ht="12" customHeight="1">
      <c r="A25" s="156"/>
      <c r="B25" s="192"/>
      <c r="C25" s="193">
        <v>35</v>
      </c>
      <c r="D25" s="233" t="s">
        <v>143</v>
      </c>
      <c r="E25" s="113"/>
      <c r="F25" s="174"/>
      <c r="G25" s="105"/>
      <c r="H25" s="174"/>
      <c r="I25" s="114"/>
      <c r="J25" s="114"/>
      <c r="K25" s="112"/>
      <c r="L25" s="108"/>
      <c r="O25"/>
      <c r="P25"/>
      <c r="Q25"/>
    </row>
    <row r="26" spans="1:17" s="2" customFormat="1" ht="12" customHeight="1">
      <c r="A26" s="104">
        <v>-6</v>
      </c>
      <c r="B26" s="104" t="s">
        <v>143</v>
      </c>
      <c r="C26" s="110"/>
      <c r="D26" s="250" t="s">
        <v>236</v>
      </c>
      <c r="E26" s="251"/>
      <c r="F26" s="172"/>
      <c r="G26" s="100">
        <v>50</v>
      </c>
      <c r="H26" s="259" t="s">
        <v>143</v>
      </c>
      <c r="I26" s="260"/>
      <c r="J26" s="114"/>
      <c r="K26" s="112"/>
      <c r="L26" s="108"/>
      <c r="O26"/>
      <c r="P26"/>
      <c r="Q26"/>
    </row>
    <row r="27" spans="1:17" s="2" customFormat="1" ht="12" customHeight="1">
      <c r="A27" s="111"/>
      <c r="B27" s="155"/>
      <c r="C27" s="111"/>
      <c r="D27" s="174"/>
      <c r="E27" s="121"/>
      <c r="F27" s="172"/>
      <c r="G27" s="100"/>
      <c r="H27" s="250" t="s">
        <v>256</v>
      </c>
      <c r="I27" s="252"/>
      <c r="J27" s="114"/>
      <c r="K27" s="112"/>
      <c r="L27" s="108"/>
      <c r="O27"/>
      <c r="P27"/>
      <c r="Q27"/>
    </row>
    <row r="28" spans="1:17" s="2" customFormat="1" ht="12" customHeight="1">
      <c r="A28" s="111"/>
      <c r="B28" s="155"/>
      <c r="C28" s="144">
        <v>-21</v>
      </c>
      <c r="D28" s="233" t="s">
        <v>134</v>
      </c>
      <c r="E28" s="143"/>
      <c r="F28" s="172"/>
      <c r="G28" s="100"/>
      <c r="H28" s="174"/>
      <c r="I28" s="112"/>
      <c r="J28" s="114"/>
      <c r="K28" s="112"/>
      <c r="L28" s="108"/>
      <c r="O28"/>
      <c r="P28"/>
      <c r="Q28"/>
    </row>
    <row r="29" spans="1:17" s="2" customFormat="1" ht="12" customHeight="1">
      <c r="A29" s="111"/>
      <c r="B29" s="155"/>
      <c r="C29" s="111"/>
      <c r="D29" s="194"/>
      <c r="E29" s="157"/>
      <c r="F29" s="172"/>
      <c r="G29" s="100"/>
      <c r="H29" s="174"/>
      <c r="I29" s="112"/>
      <c r="J29" s="114"/>
      <c r="K29" s="112"/>
      <c r="L29" s="108"/>
      <c r="O29"/>
      <c r="P29"/>
      <c r="Q29"/>
    </row>
    <row r="30" spans="1:17" s="2" customFormat="1" ht="12" customHeight="1">
      <c r="A30" s="111"/>
      <c r="B30" s="155"/>
      <c r="C30" s="111"/>
      <c r="D30" s="172"/>
      <c r="E30" s="100">
        <v>44</v>
      </c>
      <c r="F30" s="253" t="s">
        <v>134</v>
      </c>
      <c r="G30" s="258"/>
      <c r="H30" s="174"/>
      <c r="I30" s="145">
        <v>54</v>
      </c>
      <c r="J30" s="259" t="s">
        <v>143</v>
      </c>
      <c r="K30" s="261"/>
      <c r="L30" s="108"/>
      <c r="O30"/>
      <c r="P30"/>
      <c r="Q30"/>
    </row>
    <row r="31" spans="1:17" s="2" customFormat="1" ht="12" customHeight="1">
      <c r="A31" s="104">
        <v>-7</v>
      </c>
      <c r="B31" s="155" t="s">
        <v>170</v>
      </c>
      <c r="C31" s="155"/>
      <c r="D31" s="174"/>
      <c r="E31" s="105"/>
      <c r="F31" s="250" t="s">
        <v>243</v>
      </c>
      <c r="G31" s="251"/>
      <c r="H31" s="174"/>
      <c r="I31" s="112"/>
      <c r="J31" s="250" t="s">
        <v>272</v>
      </c>
      <c r="K31" s="251"/>
      <c r="L31" s="108"/>
      <c r="O31"/>
      <c r="P31"/>
      <c r="Q31"/>
    </row>
    <row r="32" spans="1:17" s="2" customFormat="1" ht="12" customHeight="1">
      <c r="A32" s="156"/>
      <c r="B32" s="192"/>
      <c r="C32" s="193">
        <v>36</v>
      </c>
      <c r="D32" s="233" t="s">
        <v>124</v>
      </c>
      <c r="E32" s="113"/>
      <c r="F32" s="174"/>
      <c r="G32" s="114"/>
      <c r="H32" s="174"/>
      <c r="I32" s="112"/>
      <c r="J32" s="114"/>
      <c r="K32" s="114"/>
      <c r="L32" s="108"/>
      <c r="O32"/>
      <c r="P32"/>
      <c r="Q32"/>
    </row>
    <row r="33" spans="1:17" s="2" customFormat="1" ht="12" customHeight="1">
      <c r="A33" s="104">
        <v>-8</v>
      </c>
      <c r="B33" s="104" t="s">
        <v>124</v>
      </c>
      <c r="C33" s="110"/>
      <c r="D33" s="250" t="s">
        <v>228</v>
      </c>
      <c r="E33" s="251"/>
      <c r="F33" s="174"/>
      <c r="G33" s="114"/>
      <c r="H33" s="189"/>
      <c r="I33" s="117"/>
      <c r="J33" s="114"/>
      <c r="K33" s="114"/>
      <c r="L33" s="108"/>
      <c r="M33" s="5"/>
      <c r="O33"/>
      <c r="P33"/>
      <c r="Q33"/>
    </row>
    <row r="34" spans="1:17" s="2" customFormat="1" ht="12" customHeight="1">
      <c r="A34" s="108"/>
      <c r="B34" s="155"/>
      <c r="C34" s="108"/>
      <c r="D34" s="176"/>
      <c r="E34" s="123"/>
      <c r="F34" s="174"/>
      <c r="G34" s="144">
        <v>-25</v>
      </c>
      <c r="H34" s="175" t="s">
        <v>120</v>
      </c>
      <c r="I34" s="118"/>
      <c r="J34" s="114"/>
      <c r="K34" s="114"/>
      <c r="L34" s="108"/>
      <c r="M34" s="5"/>
      <c r="O34"/>
      <c r="P34"/>
      <c r="Q34"/>
    </row>
    <row r="35" spans="1:17" s="2" customFormat="1" ht="12" customHeight="1">
      <c r="A35" s="108"/>
      <c r="B35" s="155"/>
      <c r="C35" s="108"/>
      <c r="D35" s="176"/>
      <c r="E35" s="123"/>
      <c r="F35" s="187"/>
      <c r="G35" s="109"/>
      <c r="H35" s="174"/>
      <c r="I35" s="114"/>
      <c r="J35" s="114"/>
      <c r="K35" s="114"/>
      <c r="L35" s="108"/>
      <c r="M35" s="5"/>
      <c r="O35"/>
      <c r="P35"/>
      <c r="Q35"/>
    </row>
    <row r="36" spans="1:17" s="2" customFormat="1" ht="12" customHeight="1">
      <c r="A36" s="108"/>
      <c r="B36" s="155"/>
      <c r="C36" s="144">
        <v>-20</v>
      </c>
      <c r="D36" s="96" t="s">
        <v>132</v>
      </c>
      <c r="E36" s="154"/>
      <c r="F36" s="187"/>
      <c r="G36" s="109"/>
      <c r="H36" s="174"/>
      <c r="I36" s="114"/>
      <c r="J36" s="114"/>
      <c r="K36" s="114"/>
      <c r="L36" s="108"/>
      <c r="M36" s="5"/>
      <c r="O36"/>
      <c r="P36"/>
      <c r="Q36"/>
    </row>
    <row r="37" spans="1:17" s="2" customFormat="1" ht="12" customHeight="1">
      <c r="A37" s="108"/>
      <c r="B37" s="155"/>
      <c r="C37" s="108"/>
      <c r="D37" s="194"/>
      <c r="E37" s="157"/>
      <c r="F37" s="187"/>
      <c r="G37" s="109"/>
      <c r="H37" s="174"/>
      <c r="I37" s="114"/>
      <c r="J37" s="114"/>
      <c r="K37" s="114"/>
      <c r="L37" s="108"/>
      <c r="M37" s="5"/>
      <c r="O37"/>
      <c r="P37"/>
      <c r="Q37"/>
    </row>
    <row r="38" spans="1:17" s="2" customFormat="1" ht="12" customHeight="1">
      <c r="A38" s="99"/>
      <c r="B38" s="183"/>
      <c r="C38" s="99"/>
      <c r="D38" s="172"/>
      <c r="E38" s="100">
        <v>45</v>
      </c>
      <c r="F38" s="253" t="s">
        <v>132</v>
      </c>
      <c r="G38" s="254"/>
      <c r="H38" s="196"/>
      <c r="I38" s="124"/>
      <c r="J38" s="125"/>
      <c r="K38" s="125"/>
      <c r="L38" s="108"/>
      <c r="M38" s="5"/>
      <c r="O38"/>
      <c r="P38"/>
      <c r="Q38"/>
    </row>
    <row r="39" spans="1:17" s="2" customFormat="1" ht="12" customHeight="1">
      <c r="A39" s="104">
        <v>-9</v>
      </c>
      <c r="B39" s="245" t="s">
        <v>144</v>
      </c>
      <c r="C39" s="155"/>
      <c r="D39" s="174"/>
      <c r="E39" s="105"/>
      <c r="F39" s="250" t="s">
        <v>248</v>
      </c>
      <c r="G39" s="252"/>
      <c r="H39" s="111"/>
      <c r="I39" s="126"/>
      <c r="J39" s="126"/>
      <c r="K39" s="126"/>
      <c r="L39" s="108"/>
      <c r="M39" s="5"/>
      <c r="O39"/>
      <c r="P39"/>
      <c r="Q39"/>
    </row>
    <row r="40" spans="1:17" s="2" customFormat="1" ht="12" customHeight="1">
      <c r="A40" s="156"/>
      <c r="B40" s="192"/>
      <c r="C40" s="193">
        <v>37</v>
      </c>
      <c r="D40" s="233" t="s">
        <v>141</v>
      </c>
      <c r="E40" s="113"/>
      <c r="F40" s="174"/>
      <c r="G40" s="105"/>
      <c r="H40" s="174"/>
      <c r="I40" s="114"/>
      <c r="J40" s="114"/>
      <c r="K40" s="114"/>
      <c r="L40" s="108"/>
      <c r="M40" s="5"/>
      <c r="O40"/>
      <c r="P40"/>
      <c r="Q40"/>
    </row>
    <row r="41" spans="1:17" s="2" customFormat="1" ht="12" customHeight="1">
      <c r="A41" s="104">
        <v>-10</v>
      </c>
      <c r="B41" s="104" t="s">
        <v>141</v>
      </c>
      <c r="C41" s="110"/>
      <c r="D41" s="250" t="s">
        <v>206</v>
      </c>
      <c r="E41" s="251"/>
      <c r="F41" s="172"/>
      <c r="G41" s="100">
        <v>51</v>
      </c>
      <c r="H41" s="259" t="s">
        <v>126</v>
      </c>
      <c r="I41" s="260"/>
      <c r="J41" s="114"/>
      <c r="K41" s="114"/>
      <c r="L41" s="108"/>
      <c r="M41" s="5"/>
      <c r="O41"/>
      <c r="P41"/>
      <c r="Q41"/>
    </row>
    <row r="42" spans="1:17" s="2" customFormat="1" ht="12" customHeight="1">
      <c r="A42" s="111"/>
      <c r="B42" s="155"/>
      <c r="C42" s="111"/>
      <c r="D42" s="172"/>
      <c r="E42" s="107"/>
      <c r="F42" s="172"/>
      <c r="G42" s="100"/>
      <c r="H42" s="250" t="s">
        <v>261</v>
      </c>
      <c r="I42" s="252"/>
      <c r="J42" s="114"/>
      <c r="K42" s="114"/>
      <c r="L42" s="108"/>
      <c r="M42" s="5"/>
      <c r="O42"/>
      <c r="P42"/>
      <c r="Q42"/>
    </row>
    <row r="43" spans="1:17" s="2" customFormat="1" ht="12" customHeight="1">
      <c r="A43" s="111"/>
      <c r="B43" s="155"/>
      <c r="C43" s="144">
        <v>-19</v>
      </c>
      <c r="D43" s="173" t="s">
        <v>131</v>
      </c>
      <c r="E43" s="154"/>
      <c r="F43" s="172"/>
      <c r="G43" s="100"/>
      <c r="H43" s="174"/>
      <c r="I43" s="112"/>
      <c r="J43" s="114"/>
      <c r="K43" s="114"/>
      <c r="L43" s="108"/>
      <c r="M43" s="5"/>
      <c r="O43"/>
      <c r="P43"/>
      <c r="Q43"/>
    </row>
    <row r="44" spans="1:17" s="2" customFormat="1" ht="12" customHeight="1">
      <c r="A44" s="111"/>
      <c r="B44" s="155"/>
      <c r="C44" s="111"/>
      <c r="D44" s="194"/>
      <c r="E44" s="157"/>
      <c r="F44" s="172"/>
      <c r="G44" s="100"/>
      <c r="H44" s="174"/>
      <c r="I44" s="112"/>
      <c r="J44" s="114"/>
      <c r="K44" s="114"/>
      <c r="L44" s="108"/>
      <c r="M44" s="5"/>
      <c r="O44"/>
      <c r="P44"/>
      <c r="Q44"/>
    </row>
    <row r="45" spans="1:17" s="2" customFormat="1" ht="12" customHeight="1">
      <c r="A45" s="46"/>
      <c r="B45" s="147"/>
      <c r="C45" s="46"/>
      <c r="D45" s="172"/>
      <c r="E45" s="100">
        <v>46</v>
      </c>
      <c r="F45" s="253" t="s">
        <v>126</v>
      </c>
      <c r="G45" s="258"/>
      <c r="H45" s="174"/>
      <c r="I45" s="145">
        <v>55</v>
      </c>
      <c r="J45" s="259" t="s">
        <v>128</v>
      </c>
      <c r="K45" s="260"/>
      <c r="L45" s="108"/>
      <c r="M45" s="5"/>
      <c r="O45"/>
      <c r="P45"/>
      <c r="Q45"/>
    </row>
    <row r="46" spans="1:17" s="2" customFormat="1" ht="12" customHeight="1">
      <c r="A46" s="104">
        <v>-11</v>
      </c>
      <c r="B46" s="155" t="s">
        <v>126</v>
      </c>
      <c r="C46" s="155"/>
      <c r="D46" s="174"/>
      <c r="E46" s="105"/>
      <c r="F46" s="250" t="s">
        <v>245</v>
      </c>
      <c r="G46" s="251"/>
      <c r="H46" s="174"/>
      <c r="I46" s="112"/>
      <c r="J46" s="250" t="s">
        <v>265</v>
      </c>
      <c r="K46" s="252"/>
      <c r="L46" s="108"/>
      <c r="M46" s="5"/>
      <c r="O46"/>
      <c r="P46"/>
      <c r="Q46"/>
    </row>
    <row r="47" spans="1:17" s="2" customFormat="1" ht="12" customHeight="1">
      <c r="A47" s="156"/>
      <c r="B47" s="192"/>
      <c r="C47" s="193">
        <v>38</v>
      </c>
      <c r="D47" s="233" t="s">
        <v>126</v>
      </c>
      <c r="E47" s="113"/>
      <c r="F47" s="174"/>
      <c r="G47" s="114"/>
      <c r="H47" s="174"/>
      <c r="I47" s="112"/>
      <c r="J47" s="79"/>
      <c r="K47" s="81"/>
      <c r="L47" s="108"/>
      <c r="M47" s="5"/>
      <c r="O47"/>
      <c r="P47"/>
      <c r="Q47"/>
    </row>
    <row r="48" spans="1:17" s="2" customFormat="1" ht="12" customHeight="1">
      <c r="A48" s="104">
        <v>-12</v>
      </c>
      <c r="B48" s="104" t="s">
        <v>151</v>
      </c>
      <c r="C48" s="110"/>
      <c r="D48" s="250" t="s">
        <v>229</v>
      </c>
      <c r="E48" s="251"/>
      <c r="F48" s="174"/>
      <c r="G48" s="114"/>
      <c r="H48" s="189"/>
      <c r="I48" s="117"/>
      <c r="J48" s="114"/>
      <c r="K48" s="112"/>
      <c r="L48" s="108"/>
      <c r="M48" s="5"/>
      <c r="O48"/>
      <c r="P48"/>
      <c r="Q48"/>
    </row>
    <row r="49" spans="1:17" s="2" customFormat="1" ht="12" customHeight="1">
      <c r="A49" s="108"/>
      <c r="B49" s="155"/>
      <c r="C49" s="108"/>
      <c r="D49" s="172"/>
      <c r="E49" s="107"/>
      <c r="F49" s="174"/>
      <c r="G49" s="144">
        <v>-28</v>
      </c>
      <c r="H49" s="175" t="s">
        <v>128</v>
      </c>
      <c r="I49" s="118"/>
      <c r="J49" s="114"/>
      <c r="K49" s="112"/>
      <c r="L49" s="108"/>
      <c r="M49" s="5"/>
      <c r="O49"/>
      <c r="P49"/>
      <c r="Q49"/>
    </row>
    <row r="50" spans="1:17" s="2" customFormat="1" ht="12" customHeight="1">
      <c r="A50" s="108"/>
      <c r="B50" s="155"/>
      <c r="C50" s="108"/>
      <c r="D50" s="172"/>
      <c r="E50" s="107"/>
      <c r="F50" s="174"/>
      <c r="G50" s="114"/>
      <c r="H50" s="189"/>
      <c r="I50" s="119"/>
      <c r="J50" s="114"/>
      <c r="K50" s="112"/>
      <c r="L50" s="108"/>
      <c r="M50" s="5"/>
      <c r="O50"/>
      <c r="P50"/>
      <c r="Q50"/>
    </row>
    <row r="51" spans="1:13" s="2" customFormat="1" ht="12" customHeight="1">
      <c r="A51" s="108"/>
      <c r="B51" s="155"/>
      <c r="C51" s="144">
        <v>-18</v>
      </c>
      <c r="D51" s="96" t="s">
        <v>148</v>
      </c>
      <c r="E51" s="154"/>
      <c r="F51" s="174"/>
      <c r="G51" s="114"/>
      <c r="H51" s="189"/>
      <c r="I51" s="119"/>
      <c r="J51" s="114"/>
      <c r="K51" s="112"/>
      <c r="L51" s="108"/>
      <c r="M51" s="5"/>
    </row>
    <row r="52" spans="1:13" s="2" customFormat="1" ht="12" customHeight="1">
      <c r="A52" s="108"/>
      <c r="B52" s="155"/>
      <c r="C52" s="108"/>
      <c r="D52" s="194"/>
      <c r="E52" s="157"/>
      <c r="F52" s="174"/>
      <c r="G52" s="114"/>
      <c r="H52" s="189"/>
      <c r="I52" s="119"/>
      <c r="J52" s="114"/>
      <c r="K52" s="120">
        <v>58</v>
      </c>
      <c r="L52" s="104" t="s">
        <v>128</v>
      </c>
      <c r="M52" s="5"/>
    </row>
    <row r="53" spans="1:13" s="2" customFormat="1" ht="12" customHeight="1">
      <c r="A53" s="108"/>
      <c r="B53" s="155"/>
      <c r="C53" s="108"/>
      <c r="D53" s="172"/>
      <c r="E53" s="100">
        <v>47</v>
      </c>
      <c r="F53" s="253" t="s">
        <v>122</v>
      </c>
      <c r="G53" s="254"/>
      <c r="H53" s="189"/>
      <c r="I53" s="119"/>
      <c r="J53" s="132"/>
      <c r="K53" s="25"/>
      <c r="L53" s="241" t="s">
        <v>276</v>
      </c>
      <c r="M53" s="5"/>
    </row>
    <row r="54" spans="1:13" s="2" customFormat="1" ht="12" customHeight="1">
      <c r="A54" s="104">
        <v>-13</v>
      </c>
      <c r="B54" s="155" t="s">
        <v>122</v>
      </c>
      <c r="C54" s="155"/>
      <c r="D54" s="174"/>
      <c r="E54" s="105"/>
      <c r="F54" s="250" t="s">
        <v>246</v>
      </c>
      <c r="G54" s="252"/>
      <c r="H54" s="189"/>
      <c r="I54" s="119"/>
      <c r="J54" s="114"/>
      <c r="K54" s="112"/>
      <c r="L54" s="44"/>
      <c r="M54" s="5"/>
    </row>
    <row r="55" spans="1:13" s="2" customFormat="1" ht="12" customHeight="1">
      <c r="A55" s="156"/>
      <c r="B55" s="192"/>
      <c r="C55" s="193">
        <v>39</v>
      </c>
      <c r="D55" s="233" t="s">
        <v>122</v>
      </c>
      <c r="E55" s="113"/>
      <c r="F55" s="174"/>
      <c r="G55" s="105"/>
      <c r="H55" s="174"/>
      <c r="I55" s="114"/>
      <c r="J55" s="114"/>
      <c r="K55" s="112"/>
      <c r="L55" s="44"/>
      <c r="M55" s="5"/>
    </row>
    <row r="56" spans="1:13" s="2" customFormat="1" ht="12" customHeight="1">
      <c r="A56" s="104">
        <v>-14</v>
      </c>
      <c r="B56" s="104" t="s">
        <v>129</v>
      </c>
      <c r="C56" s="110"/>
      <c r="D56" s="250" t="s">
        <v>231</v>
      </c>
      <c r="E56" s="251"/>
      <c r="F56" s="172"/>
      <c r="G56" s="100">
        <v>52</v>
      </c>
      <c r="H56" s="259" t="s">
        <v>155</v>
      </c>
      <c r="I56" s="260"/>
      <c r="J56" s="114"/>
      <c r="K56" s="112"/>
      <c r="L56" s="44"/>
      <c r="M56" s="5"/>
    </row>
    <row r="57" spans="1:13" s="2" customFormat="1" ht="12" customHeight="1">
      <c r="A57" s="111"/>
      <c r="B57" s="155"/>
      <c r="C57" s="111"/>
      <c r="D57" s="174"/>
      <c r="E57" s="121"/>
      <c r="F57" s="172"/>
      <c r="G57" s="100"/>
      <c r="H57" s="250" t="s">
        <v>257</v>
      </c>
      <c r="I57" s="252"/>
      <c r="J57" s="114"/>
      <c r="K57" s="112"/>
      <c r="L57" s="44"/>
      <c r="M57" s="5"/>
    </row>
    <row r="58" spans="1:13" s="2" customFormat="1" ht="12" customHeight="1">
      <c r="A58" s="111"/>
      <c r="B58" s="155"/>
      <c r="C58" s="144">
        <v>-17</v>
      </c>
      <c r="D58" s="233" t="s">
        <v>125</v>
      </c>
      <c r="E58" s="143"/>
      <c r="F58" s="172"/>
      <c r="G58" s="100"/>
      <c r="H58" s="174"/>
      <c r="I58" s="112"/>
      <c r="J58" s="114"/>
      <c r="K58" s="112"/>
      <c r="L58" s="44"/>
      <c r="M58" s="5"/>
    </row>
    <row r="59" spans="1:13" s="2" customFormat="1" ht="12" customHeight="1">
      <c r="A59" s="111"/>
      <c r="B59" s="155"/>
      <c r="C59" s="111"/>
      <c r="D59" s="194"/>
      <c r="E59" s="157"/>
      <c r="F59" s="172"/>
      <c r="G59" s="100"/>
      <c r="H59" s="174"/>
      <c r="I59" s="112"/>
      <c r="J59" s="114"/>
      <c r="K59" s="112"/>
      <c r="L59" s="44"/>
      <c r="M59" s="5"/>
    </row>
    <row r="60" spans="1:13" s="2" customFormat="1" ht="12" customHeight="1">
      <c r="A60" s="111"/>
      <c r="B60" s="155"/>
      <c r="C60" s="111"/>
      <c r="D60" s="172"/>
      <c r="E60" s="100">
        <v>48</v>
      </c>
      <c r="F60" s="253" t="s">
        <v>155</v>
      </c>
      <c r="G60" s="258"/>
      <c r="H60" s="174"/>
      <c r="I60" s="145">
        <v>56</v>
      </c>
      <c r="J60" s="259" t="s">
        <v>136</v>
      </c>
      <c r="K60" s="261"/>
      <c r="L60" s="44"/>
      <c r="M60" s="5"/>
    </row>
    <row r="61" spans="1:13" s="2" customFormat="1" ht="12" customHeight="1">
      <c r="A61" s="104">
        <v>-15</v>
      </c>
      <c r="B61" s="155" t="s">
        <v>118</v>
      </c>
      <c r="C61" s="155"/>
      <c r="D61" s="174"/>
      <c r="E61" s="105"/>
      <c r="F61" s="250" t="s">
        <v>250</v>
      </c>
      <c r="G61" s="251"/>
      <c r="H61" s="174"/>
      <c r="I61" s="112"/>
      <c r="J61" s="250" t="s">
        <v>268</v>
      </c>
      <c r="K61" s="251"/>
      <c r="L61" s="44"/>
      <c r="M61" s="5"/>
    </row>
    <row r="62" spans="1:13" s="2" customFormat="1" ht="12" customHeight="1">
      <c r="A62" s="156"/>
      <c r="B62" s="192"/>
      <c r="C62" s="193">
        <v>40</v>
      </c>
      <c r="D62" s="233" t="s">
        <v>155</v>
      </c>
      <c r="E62" s="113"/>
      <c r="F62" s="174"/>
      <c r="G62" s="114"/>
      <c r="H62" s="174"/>
      <c r="I62" s="112"/>
      <c r="J62" s="127"/>
      <c r="K62" s="127"/>
      <c r="L62" s="44"/>
      <c r="M62" s="5"/>
    </row>
    <row r="63" spans="1:13" s="2" customFormat="1" ht="12" customHeight="1">
      <c r="A63" s="104">
        <v>-16</v>
      </c>
      <c r="B63" s="104" t="s">
        <v>155</v>
      </c>
      <c r="C63" s="110"/>
      <c r="D63" s="250" t="s">
        <v>223</v>
      </c>
      <c r="E63" s="251"/>
      <c r="F63" s="174"/>
      <c r="G63" s="114"/>
      <c r="H63" s="189"/>
      <c r="I63" s="117"/>
      <c r="J63" s="114"/>
      <c r="K63" s="114"/>
      <c r="L63" s="44"/>
      <c r="M63" s="5"/>
    </row>
    <row r="64" spans="6:9" ht="12.75" customHeight="1">
      <c r="F64" s="174"/>
      <c r="G64" s="144">
        <v>-27</v>
      </c>
      <c r="H64" s="233" t="s">
        <v>136</v>
      </c>
      <c r="I64" s="118"/>
    </row>
    <row r="65" spans="1:14" ht="12.75" customHeight="1">
      <c r="A65" s="128"/>
      <c r="B65" s="184"/>
      <c r="C65" s="128"/>
      <c r="D65" s="195"/>
      <c r="E65" s="129"/>
      <c r="F65" s="195"/>
      <c r="G65" s="128"/>
      <c r="H65" s="195"/>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40">
    <mergeCell ref="H57:I57"/>
    <mergeCell ref="D48:E48"/>
    <mergeCell ref="H42:I42"/>
    <mergeCell ref="J45:K45"/>
    <mergeCell ref="J46:K46"/>
    <mergeCell ref="D63:E63"/>
    <mergeCell ref="J60:K60"/>
    <mergeCell ref="J61:K61"/>
    <mergeCell ref="D56:E56"/>
    <mergeCell ref="F53:G53"/>
    <mergeCell ref="F45:G45"/>
    <mergeCell ref="F54:G54"/>
    <mergeCell ref="F60:G60"/>
    <mergeCell ref="F61:G61"/>
    <mergeCell ref="H56:I56"/>
    <mergeCell ref="D11:E11"/>
    <mergeCell ref="D18:E18"/>
    <mergeCell ref="D26:E26"/>
    <mergeCell ref="F46:G46"/>
    <mergeCell ref="F23:G23"/>
    <mergeCell ref="D33:E33"/>
    <mergeCell ref="D41:E41"/>
    <mergeCell ref="F38:G38"/>
    <mergeCell ref="H41:I41"/>
    <mergeCell ref="F39:G39"/>
    <mergeCell ref="F30:G30"/>
    <mergeCell ref="F31:G31"/>
    <mergeCell ref="H27:I27"/>
    <mergeCell ref="F9:G9"/>
    <mergeCell ref="F16:G16"/>
    <mergeCell ref="H12:I12"/>
    <mergeCell ref="J16:K16"/>
    <mergeCell ref="J31:K31"/>
    <mergeCell ref="J30:K30"/>
    <mergeCell ref="F8:G8"/>
    <mergeCell ref="F15:G15"/>
    <mergeCell ref="J15:K15"/>
    <mergeCell ref="H11:I11"/>
    <mergeCell ref="F24:G24"/>
    <mergeCell ref="H26:I26"/>
  </mergeCells>
  <printOptions/>
  <pageMargins left="0.5905511811023623" right="0.1968503937007874" top="0.1968503937007874" bottom="0.1968503937007874" header="0.1968503937007874" footer="0.11811023622047245"/>
  <pageSetup fitToHeight="1" fitToWidth="1" horizontalDpi="600" verticalDpi="600" orientation="portrait" paperSize="9" scale="97" r:id="rId2"/>
  <headerFooter alignWithMargins="0">
    <oddHeader>&amp;L&amp;11&amp;"arial,bold"Testikisat
PKO-16&amp;C&amp;"Arial,Bold"&amp;11Sivu 2 / 3&amp;R&amp;11&amp;"arial,bold"12.10.2012</oddHead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P80"/>
  <sheetViews>
    <sheetView showGridLines="0" zoomScalePageLayoutView="0" workbookViewId="0" topLeftCell="A1">
      <pane ySplit="1" topLeftCell="A2" activePane="bottomLeft" state="frozen"/>
      <selection pane="topLeft" activeCell="A1" sqref="A1"/>
      <selection pane="bottomLeft" activeCell="F8" sqref="F8"/>
    </sheetView>
  </sheetViews>
  <sheetFormatPr defaultColWidth="9.140625" defaultRowHeight="12.75"/>
  <cols>
    <col min="1" max="1" width="3.28125" style="68" bestFit="1" customWidth="1"/>
    <col min="2" max="2" width="23.7109375" style="68" customWidth="1"/>
    <col min="3" max="3" width="2.7109375" style="68" bestFit="1" customWidth="1"/>
    <col min="4" max="4" width="10.57421875" style="89" customWidth="1"/>
    <col min="5" max="5" width="2.7109375" style="75" bestFit="1" customWidth="1"/>
    <col min="6" max="6" width="10.00390625" style="59" customWidth="1"/>
    <col min="7" max="7" width="3.00390625" style="59" bestFit="1" customWidth="1"/>
    <col min="8" max="8" width="9.57421875" style="59" customWidth="1"/>
    <col min="9" max="9" width="4.140625" style="59" customWidth="1"/>
    <col min="10" max="10" width="3.28125" style="89" bestFit="1" customWidth="1"/>
    <col min="11" max="11" width="9.28125" style="89" customWidth="1"/>
    <col min="12" max="12" width="2.7109375" style="89" bestFit="1" customWidth="1"/>
    <col min="13" max="13" width="9.57421875" style="85" customWidth="1"/>
    <col min="14" max="14" width="4.57421875" style="2" customWidth="1"/>
    <col min="15" max="15" width="8.8515625" style="2" customWidth="1"/>
  </cols>
  <sheetData>
    <row r="1" spans="1:15" ht="24.75" customHeight="1">
      <c r="A1" s="61"/>
      <c r="B1" s="61"/>
      <c r="C1" s="61"/>
      <c r="D1" s="199"/>
      <c r="E1" s="71"/>
      <c r="F1" s="203"/>
      <c r="G1" s="51"/>
      <c r="H1" s="51"/>
      <c r="I1" s="51"/>
      <c r="J1" s="70"/>
      <c r="K1" s="70"/>
      <c r="L1" s="70"/>
      <c r="M1" s="80"/>
      <c r="N1" s="29"/>
      <c r="O1" s="29"/>
    </row>
    <row r="2" spans="1:15" ht="12" customHeight="1">
      <c r="A2" s="62">
        <v>-53</v>
      </c>
      <c r="B2" s="62" t="s">
        <v>145</v>
      </c>
      <c r="C2" s="67"/>
      <c r="D2" s="88"/>
      <c r="E2" s="63"/>
      <c r="F2" s="204" t="s">
        <v>205</v>
      </c>
      <c r="G2" s="52"/>
      <c r="H2" s="52"/>
      <c r="I2" s="52"/>
      <c r="J2" s="71"/>
      <c r="K2" s="71"/>
      <c r="L2" s="71"/>
      <c r="M2" s="80"/>
      <c r="N2" s="29"/>
      <c r="O2" s="29"/>
    </row>
    <row r="3" spans="1:15" ht="12" customHeight="1">
      <c r="A3" s="63"/>
      <c r="B3" s="63"/>
      <c r="C3" s="160" t="s">
        <v>0</v>
      </c>
      <c r="D3" s="238" t="s">
        <v>120</v>
      </c>
      <c r="E3" s="63"/>
      <c r="F3" s="204"/>
      <c r="G3" s="52"/>
      <c r="H3" s="52"/>
      <c r="I3" s="52"/>
      <c r="J3" s="70"/>
      <c r="K3" s="70"/>
      <c r="L3" s="70"/>
      <c r="M3" s="80"/>
      <c r="N3" s="29"/>
      <c r="O3" s="29"/>
    </row>
    <row r="4" spans="1:15" ht="12" customHeight="1">
      <c r="A4" s="62" t="s">
        <v>1</v>
      </c>
      <c r="B4" s="62" t="s">
        <v>120</v>
      </c>
      <c r="C4" s="64"/>
      <c r="D4" s="267" t="s">
        <v>277</v>
      </c>
      <c r="E4" s="268"/>
      <c r="F4" s="205"/>
      <c r="G4" s="54"/>
      <c r="H4" s="54"/>
      <c r="I4" s="54"/>
      <c r="J4" s="70"/>
      <c r="K4" s="70"/>
      <c r="L4" s="70"/>
      <c r="M4" s="80"/>
      <c r="N4" s="50"/>
      <c r="O4" s="29"/>
    </row>
    <row r="5" spans="1:15" ht="12" customHeight="1">
      <c r="A5" s="67"/>
      <c r="B5" s="67"/>
      <c r="C5" s="67"/>
      <c r="D5" s="199"/>
      <c r="E5" s="72"/>
      <c r="F5" s="205"/>
      <c r="G5" s="54"/>
      <c r="H5" s="54"/>
      <c r="I5" s="54"/>
      <c r="J5" s="91" t="s">
        <v>2</v>
      </c>
      <c r="K5" s="91" t="s">
        <v>145</v>
      </c>
      <c r="L5" s="70"/>
      <c r="M5" s="80"/>
      <c r="N5" s="50"/>
      <c r="O5" s="29"/>
    </row>
    <row r="6" spans="1:15" ht="12" customHeight="1">
      <c r="A6" s="65"/>
      <c r="B6" s="65"/>
      <c r="C6" s="65"/>
      <c r="D6" s="199"/>
      <c r="E6" s="72" t="s">
        <v>3</v>
      </c>
      <c r="F6" s="62" t="s">
        <v>120</v>
      </c>
      <c r="G6" s="52"/>
      <c r="H6" s="52"/>
      <c r="I6" s="52"/>
      <c r="J6" s="163"/>
      <c r="K6" s="71"/>
      <c r="L6" s="162" t="s">
        <v>4</v>
      </c>
      <c r="M6" s="91" t="s">
        <v>145</v>
      </c>
      <c r="N6" s="29"/>
      <c r="O6" s="29"/>
    </row>
    <row r="7" spans="1:15" ht="12" customHeight="1">
      <c r="A7" s="62" t="s">
        <v>5</v>
      </c>
      <c r="B7" s="62" t="s">
        <v>126</v>
      </c>
      <c r="C7" s="67"/>
      <c r="D7" s="199"/>
      <c r="E7" s="72"/>
      <c r="F7" s="241" t="s">
        <v>286</v>
      </c>
      <c r="G7" s="232"/>
      <c r="H7" s="52"/>
      <c r="I7" s="52"/>
      <c r="J7" s="91" t="s">
        <v>6</v>
      </c>
      <c r="K7" s="91" t="s">
        <v>126</v>
      </c>
      <c r="L7" s="92"/>
      <c r="M7" s="241" t="s">
        <v>285</v>
      </c>
      <c r="N7" s="29"/>
      <c r="O7" s="29"/>
    </row>
    <row r="8" spans="1:15" ht="12" customHeight="1">
      <c r="A8" s="63"/>
      <c r="B8" s="63"/>
      <c r="C8" s="160" t="s">
        <v>7</v>
      </c>
      <c r="D8" s="91" t="s">
        <v>155</v>
      </c>
      <c r="E8" s="73"/>
      <c r="F8" s="78" t="s">
        <v>8</v>
      </c>
      <c r="G8" s="78"/>
      <c r="H8" s="78"/>
      <c r="I8" s="78"/>
      <c r="J8" s="70"/>
      <c r="K8" s="70"/>
      <c r="L8" s="70"/>
      <c r="M8" s="93" t="s">
        <v>9</v>
      </c>
      <c r="N8" s="29"/>
      <c r="O8" s="29"/>
    </row>
    <row r="9" spans="1:15" ht="12" customHeight="1">
      <c r="A9" s="62" t="s">
        <v>10</v>
      </c>
      <c r="B9" s="62" t="s">
        <v>155</v>
      </c>
      <c r="C9" s="64"/>
      <c r="D9" s="250" t="s">
        <v>275</v>
      </c>
      <c r="E9" s="251"/>
      <c r="F9" s="204"/>
      <c r="G9" s="52"/>
      <c r="H9" s="52"/>
      <c r="I9" s="52"/>
      <c r="J9" s="82"/>
      <c r="K9" s="82"/>
      <c r="L9" s="82"/>
      <c r="M9" s="83"/>
      <c r="N9" s="5"/>
      <c r="O9" s="5"/>
    </row>
    <row r="10" spans="1:15" ht="12" customHeight="1">
      <c r="A10" s="67"/>
      <c r="B10" s="67"/>
      <c r="C10" s="67"/>
      <c r="D10" s="199"/>
      <c r="E10" s="71"/>
      <c r="F10" s="204"/>
      <c r="G10" s="52"/>
      <c r="H10" s="52"/>
      <c r="I10" s="52"/>
      <c r="J10" s="82"/>
      <c r="K10" s="82"/>
      <c r="L10" s="82"/>
      <c r="M10" s="83"/>
      <c r="N10" s="5"/>
      <c r="O10" s="5"/>
    </row>
    <row r="11" spans="1:15" ht="12" customHeight="1">
      <c r="A11" s="67"/>
      <c r="B11" s="67"/>
      <c r="C11" s="67"/>
      <c r="D11" s="199"/>
      <c r="E11" s="71"/>
      <c r="F11" s="204"/>
      <c r="G11" s="52"/>
      <c r="H11" s="52"/>
      <c r="I11" s="52"/>
      <c r="J11" s="84"/>
      <c r="K11" s="84"/>
      <c r="L11" s="84"/>
      <c r="M11" s="83"/>
      <c r="N11" s="5"/>
      <c r="O11" s="5"/>
    </row>
    <row r="12" spans="1:14" ht="12" customHeight="1">
      <c r="A12" s="62" t="s">
        <v>11</v>
      </c>
      <c r="B12" s="62" t="s">
        <v>138</v>
      </c>
      <c r="C12" s="67"/>
      <c r="D12" s="88"/>
      <c r="E12" s="63"/>
      <c r="F12" s="204"/>
      <c r="G12" s="52"/>
      <c r="H12" s="52"/>
      <c r="I12" s="52"/>
      <c r="J12" s="82"/>
      <c r="K12" s="82"/>
      <c r="L12" s="82"/>
      <c r="N12" s="10"/>
    </row>
    <row r="13" spans="1:12" ht="12" customHeight="1">
      <c r="A13" s="63"/>
      <c r="B13" s="63"/>
      <c r="C13" s="160" t="s">
        <v>12</v>
      </c>
      <c r="D13" s="238" t="s">
        <v>138</v>
      </c>
      <c r="E13" s="63"/>
      <c r="F13" s="204"/>
      <c r="G13" s="52"/>
      <c r="H13" s="52"/>
      <c r="I13" s="52"/>
      <c r="J13" s="82"/>
      <c r="K13" s="82"/>
      <c r="L13" s="82"/>
    </row>
    <row r="14" spans="1:12" ht="12" customHeight="1">
      <c r="A14" s="62" t="s">
        <v>13</v>
      </c>
      <c r="B14" s="62" t="s">
        <v>134</v>
      </c>
      <c r="C14" s="64"/>
      <c r="D14" s="250" t="s">
        <v>225</v>
      </c>
      <c r="E14" s="252"/>
      <c r="F14" s="205"/>
      <c r="G14" s="52"/>
      <c r="H14" s="52"/>
      <c r="I14" s="52"/>
      <c r="J14" s="82"/>
      <c r="K14" s="82"/>
      <c r="L14" s="82"/>
    </row>
    <row r="15" spans="1:12" ht="12" customHeight="1">
      <c r="A15" s="67"/>
      <c r="B15" s="67"/>
      <c r="C15" s="67"/>
      <c r="D15" s="199"/>
      <c r="E15" s="72"/>
      <c r="F15" s="205"/>
      <c r="G15" s="52"/>
      <c r="H15" s="52"/>
      <c r="I15" s="52"/>
      <c r="J15" s="91" t="s">
        <v>14</v>
      </c>
      <c r="K15" s="91" t="s">
        <v>134</v>
      </c>
      <c r="L15" s="70"/>
    </row>
    <row r="16" spans="1:13" ht="12" customHeight="1">
      <c r="A16" s="67"/>
      <c r="B16" s="67"/>
      <c r="C16" s="67"/>
      <c r="D16" s="199"/>
      <c r="E16" s="72" t="s">
        <v>15</v>
      </c>
      <c r="F16" s="62" t="s">
        <v>138</v>
      </c>
      <c r="G16" s="52"/>
      <c r="H16" s="52"/>
      <c r="I16" s="52"/>
      <c r="J16" s="163"/>
      <c r="K16" s="71"/>
      <c r="L16" s="162" t="s">
        <v>16</v>
      </c>
      <c r="M16" s="91" t="s">
        <v>132</v>
      </c>
    </row>
    <row r="17" spans="1:13" ht="12" customHeight="1">
      <c r="A17" s="62" t="s">
        <v>17</v>
      </c>
      <c r="B17" s="62" t="s">
        <v>132</v>
      </c>
      <c r="C17" s="67"/>
      <c r="D17" s="199"/>
      <c r="E17" s="72"/>
      <c r="F17" s="241" t="s">
        <v>279</v>
      </c>
      <c r="G17" s="52"/>
      <c r="H17" s="52"/>
      <c r="I17" s="52"/>
      <c r="J17" s="91" t="s">
        <v>18</v>
      </c>
      <c r="K17" s="91" t="s">
        <v>132</v>
      </c>
      <c r="L17" s="92"/>
      <c r="M17" s="241" t="s">
        <v>273</v>
      </c>
    </row>
    <row r="18" spans="1:13" ht="12" customHeight="1">
      <c r="A18" s="63"/>
      <c r="B18" s="63"/>
      <c r="C18" s="160" t="s">
        <v>19</v>
      </c>
      <c r="D18" s="91" t="s">
        <v>122</v>
      </c>
      <c r="E18" s="73"/>
      <c r="F18" s="78" t="s">
        <v>20</v>
      </c>
      <c r="G18" s="77"/>
      <c r="H18" s="77"/>
      <c r="I18" s="77"/>
      <c r="J18" s="82"/>
      <c r="K18" s="82"/>
      <c r="L18" s="82"/>
      <c r="M18" s="94" t="s">
        <v>21</v>
      </c>
    </row>
    <row r="19" spans="1:14" ht="12" customHeight="1">
      <c r="A19" s="62" t="s">
        <v>22</v>
      </c>
      <c r="B19" s="62" t="s">
        <v>122</v>
      </c>
      <c r="C19" s="64"/>
      <c r="D19" s="250" t="s">
        <v>270</v>
      </c>
      <c r="E19" s="251"/>
      <c r="F19" s="204"/>
      <c r="G19" s="53"/>
      <c r="H19" s="53"/>
      <c r="I19" s="53"/>
      <c r="J19" s="82"/>
      <c r="K19" s="82"/>
      <c r="L19" s="82"/>
      <c r="M19" s="83"/>
      <c r="N19" s="5"/>
    </row>
    <row r="20" spans="1:14" ht="12" customHeight="1">
      <c r="A20" s="67"/>
      <c r="B20" s="67"/>
      <c r="C20" s="67"/>
      <c r="D20" s="200"/>
      <c r="E20" s="74"/>
      <c r="F20" s="207"/>
      <c r="G20" s="53"/>
      <c r="H20" s="53"/>
      <c r="I20" s="53"/>
      <c r="J20" s="82"/>
      <c r="K20" s="82"/>
      <c r="L20" s="82"/>
      <c r="M20" s="83"/>
      <c r="N20" s="5"/>
    </row>
    <row r="21" spans="1:14" ht="11.25" customHeight="1">
      <c r="A21" s="61"/>
      <c r="B21" s="61"/>
      <c r="C21" s="61"/>
      <c r="D21" s="199"/>
      <c r="E21" s="71"/>
      <c r="F21" s="203"/>
      <c r="G21" s="51"/>
      <c r="H21" s="51"/>
      <c r="I21" s="51"/>
      <c r="J21" s="84"/>
      <c r="K21" s="84"/>
      <c r="L21" s="84"/>
      <c r="M21" s="83"/>
      <c r="N21" s="5"/>
    </row>
    <row r="22" spans="1:14" ht="12" customHeight="1">
      <c r="A22" s="62" t="s">
        <v>23</v>
      </c>
      <c r="B22" s="62" t="s">
        <v>140</v>
      </c>
      <c r="C22" s="67"/>
      <c r="D22" s="88"/>
      <c r="E22" s="63"/>
      <c r="F22" s="204"/>
      <c r="G22" s="52"/>
      <c r="H22" s="52"/>
      <c r="I22" s="52"/>
      <c r="J22" s="82"/>
      <c r="K22" s="82"/>
      <c r="L22" s="82"/>
      <c r="M22" s="83"/>
      <c r="N22" s="5"/>
    </row>
    <row r="23" spans="1:14" ht="12" customHeight="1">
      <c r="A23" s="63"/>
      <c r="B23" s="63"/>
      <c r="C23" s="160" t="s">
        <v>24</v>
      </c>
      <c r="D23" s="238" t="s">
        <v>140</v>
      </c>
      <c r="E23" s="63"/>
      <c r="F23" s="204"/>
      <c r="G23" s="52"/>
      <c r="H23" s="52"/>
      <c r="I23" s="52"/>
      <c r="J23" s="91" t="s">
        <v>25</v>
      </c>
      <c r="K23" s="91" t="s">
        <v>124</v>
      </c>
      <c r="L23" s="70"/>
      <c r="M23" s="83"/>
      <c r="N23" s="5"/>
    </row>
    <row r="24" spans="1:14" ht="12" customHeight="1">
      <c r="A24" s="62" t="s">
        <v>26</v>
      </c>
      <c r="B24" s="62" t="s">
        <v>153</v>
      </c>
      <c r="C24" s="64"/>
      <c r="D24" s="250" t="s">
        <v>258</v>
      </c>
      <c r="E24" s="252"/>
      <c r="F24" s="205"/>
      <c r="G24" s="54"/>
      <c r="H24" s="54"/>
      <c r="I24" s="54"/>
      <c r="J24" s="163"/>
      <c r="K24" s="71"/>
      <c r="L24" s="162" t="s">
        <v>27</v>
      </c>
      <c r="M24" s="91" t="s">
        <v>148</v>
      </c>
      <c r="N24" s="5"/>
    </row>
    <row r="25" spans="1:14" ht="12" customHeight="1">
      <c r="A25" s="67"/>
      <c r="B25" s="67"/>
      <c r="C25" s="67"/>
      <c r="D25" s="199"/>
      <c r="E25" s="72"/>
      <c r="F25" s="205"/>
      <c r="G25" s="54"/>
      <c r="H25" s="54"/>
      <c r="I25" s="54"/>
      <c r="J25" s="91" t="s">
        <v>28</v>
      </c>
      <c r="K25" s="91" t="s">
        <v>148</v>
      </c>
      <c r="L25" s="92"/>
      <c r="M25" s="241" t="s">
        <v>280</v>
      </c>
      <c r="N25" s="5"/>
    </row>
    <row r="26" spans="1:14" ht="12" customHeight="1">
      <c r="A26" s="65"/>
      <c r="B26" s="65"/>
      <c r="C26" s="65"/>
      <c r="D26" s="199"/>
      <c r="E26" s="72" t="s">
        <v>29</v>
      </c>
      <c r="F26" s="269" t="s">
        <v>140</v>
      </c>
      <c r="G26" s="270"/>
      <c r="H26" s="52"/>
      <c r="I26" s="52"/>
      <c r="J26" s="86"/>
      <c r="K26" s="86"/>
      <c r="L26" s="86"/>
      <c r="M26" s="78" t="s">
        <v>30</v>
      </c>
      <c r="N26" s="5"/>
    </row>
    <row r="27" spans="1:14" ht="12" customHeight="1">
      <c r="A27" s="62" t="s">
        <v>31</v>
      </c>
      <c r="B27" s="62" t="s">
        <v>130</v>
      </c>
      <c r="C27" s="67"/>
      <c r="D27" s="199"/>
      <c r="E27" s="72"/>
      <c r="F27" s="250" t="s">
        <v>264</v>
      </c>
      <c r="G27" s="252"/>
      <c r="H27" s="52"/>
      <c r="I27" s="52"/>
      <c r="J27" s="91" t="s">
        <v>32</v>
      </c>
      <c r="K27" s="91" t="s">
        <v>153</v>
      </c>
      <c r="L27" s="70"/>
      <c r="M27" s="78"/>
      <c r="N27" s="5"/>
    </row>
    <row r="28" spans="1:14" ht="12" customHeight="1">
      <c r="A28" s="63"/>
      <c r="B28" s="63"/>
      <c r="C28" s="160" t="s">
        <v>33</v>
      </c>
      <c r="D28" s="91" t="s">
        <v>124</v>
      </c>
      <c r="E28" s="73"/>
      <c r="F28" s="204"/>
      <c r="G28" s="55"/>
      <c r="H28" s="52"/>
      <c r="I28" s="52"/>
      <c r="J28" s="163"/>
      <c r="K28" s="71"/>
      <c r="L28" s="162" t="s">
        <v>34</v>
      </c>
      <c r="M28" s="272" t="s">
        <v>130</v>
      </c>
      <c r="N28" s="273"/>
    </row>
    <row r="29" spans="1:14" ht="12" customHeight="1">
      <c r="A29" s="62" t="s">
        <v>35</v>
      </c>
      <c r="B29" s="62" t="s">
        <v>124</v>
      </c>
      <c r="C29" s="64"/>
      <c r="D29" s="250" t="s">
        <v>254</v>
      </c>
      <c r="E29" s="251"/>
      <c r="F29" s="204"/>
      <c r="G29" s="55"/>
      <c r="H29" s="52"/>
      <c r="I29" s="52"/>
      <c r="J29" s="91" t="s">
        <v>36</v>
      </c>
      <c r="K29" s="91" t="s">
        <v>130</v>
      </c>
      <c r="L29" s="92"/>
      <c r="M29" s="250" t="s">
        <v>269</v>
      </c>
      <c r="N29" s="252"/>
    </row>
    <row r="30" spans="1:14" ht="12" customHeight="1">
      <c r="A30" s="67"/>
      <c r="B30" s="67"/>
      <c r="C30" s="67"/>
      <c r="D30" s="199"/>
      <c r="E30" s="71"/>
      <c r="F30" s="204"/>
      <c r="G30" s="55"/>
      <c r="H30" s="52"/>
      <c r="I30" s="52"/>
      <c r="J30" s="84"/>
      <c r="K30" s="84"/>
      <c r="L30" s="84"/>
      <c r="M30" s="83"/>
      <c r="N30" s="25"/>
    </row>
    <row r="31" spans="1:15" ht="12" customHeight="1">
      <c r="A31" s="67"/>
      <c r="B31" s="67"/>
      <c r="C31" s="67"/>
      <c r="D31" s="199"/>
      <c r="E31" s="71"/>
      <c r="F31" s="204"/>
      <c r="G31" s="57" t="s">
        <v>37</v>
      </c>
      <c r="H31" s="239" t="s">
        <v>131</v>
      </c>
      <c r="I31" s="164"/>
      <c r="J31" s="93"/>
      <c r="K31" s="93"/>
      <c r="L31" s="93"/>
      <c r="M31" s="63"/>
      <c r="N31" s="66">
        <v>95</v>
      </c>
      <c r="O31" s="91" t="s">
        <v>125</v>
      </c>
    </row>
    <row r="32" spans="1:15" ht="12" customHeight="1">
      <c r="A32" s="67"/>
      <c r="B32" s="67"/>
      <c r="C32" s="67"/>
      <c r="D32" s="199"/>
      <c r="E32" s="71"/>
      <c r="F32" s="204"/>
      <c r="G32" s="55"/>
      <c r="H32" s="241" t="s">
        <v>278</v>
      </c>
      <c r="I32" s="232"/>
      <c r="J32" s="84"/>
      <c r="K32" s="84"/>
      <c r="L32" s="84"/>
      <c r="M32" s="83"/>
      <c r="N32" s="25"/>
      <c r="O32" s="241" t="s">
        <v>283</v>
      </c>
    </row>
    <row r="33" spans="1:14" ht="12" customHeight="1">
      <c r="A33" s="62" t="s">
        <v>38</v>
      </c>
      <c r="B33" s="62" t="s">
        <v>141</v>
      </c>
      <c r="C33" s="67"/>
      <c r="D33" s="88"/>
      <c r="E33" s="63"/>
      <c r="F33" s="206"/>
      <c r="G33" s="166"/>
      <c r="H33" s="165" t="s">
        <v>39</v>
      </c>
      <c r="I33" s="165"/>
      <c r="J33" s="91" t="s">
        <v>40</v>
      </c>
      <c r="K33" s="91" t="s">
        <v>141</v>
      </c>
      <c r="L33" s="70"/>
      <c r="M33" s="83"/>
      <c r="N33" s="25"/>
    </row>
    <row r="34" spans="1:15" ht="12" customHeight="1">
      <c r="A34" s="63"/>
      <c r="B34" s="63"/>
      <c r="C34" s="160" t="s">
        <v>41</v>
      </c>
      <c r="D34" s="238" t="s">
        <v>131</v>
      </c>
      <c r="E34" s="63"/>
      <c r="F34" s="204"/>
      <c r="G34" s="55"/>
      <c r="H34" s="52"/>
      <c r="I34" s="52"/>
      <c r="J34" s="163"/>
      <c r="K34" s="71"/>
      <c r="L34" s="162" t="s">
        <v>42</v>
      </c>
      <c r="M34" s="272" t="s">
        <v>125</v>
      </c>
      <c r="N34" s="274"/>
      <c r="O34" s="93">
        <v>21</v>
      </c>
    </row>
    <row r="35" spans="1:14" ht="12" customHeight="1">
      <c r="A35" s="62" t="s">
        <v>43</v>
      </c>
      <c r="B35" s="62" t="s">
        <v>131</v>
      </c>
      <c r="C35" s="64"/>
      <c r="D35" s="250" t="s">
        <v>253</v>
      </c>
      <c r="E35" s="252"/>
      <c r="F35" s="204"/>
      <c r="G35" s="55"/>
      <c r="H35" s="52"/>
      <c r="I35" s="52"/>
      <c r="J35" s="91" t="s">
        <v>44</v>
      </c>
      <c r="K35" s="91" t="s">
        <v>125</v>
      </c>
      <c r="L35" s="92"/>
      <c r="M35" s="250" t="s">
        <v>267</v>
      </c>
      <c r="N35" s="251"/>
    </row>
    <row r="36" spans="1:14" ht="12" customHeight="1">
      <c r="A36" s="67"/>
      <c r="B36" s="67"/>
      <c r="C36" s="67"/>
      <c r="D36" s="199"/>
      <c r="E36" s="72"/>
      <c r="F36" s="204"/>
      <c r="G36" s="55"/>
      <c r="H36" s="52"/>
      <c r="I36" s="52"/>
      <c r="J36" s="82"/>
      <c r="K36" s="82"/>
      <c r="L36" s="82"/>
      <c r="M36" s="83"/>
      <c r="N36" s="5"/>
    </row>
    <row r="37" spans="1:14" ht="12" customHeight="1">
      <c r="A37" s="67"/>
      <c r="B37" s="67"/>
      <c r="C37" s="67"/>
      <c r="D37" s="199"/>
      <c r="E37" s="72" t="s">
        <v>45</v>
      </c>
      <c r="F37" s="269" t="s">
        <v>131</v>
      </c>
      <c r="G37" s="271"/>
      <c r="H37" s="52"/>
      <c r="I37" s="52"/>
      <c r="J37" s="91" t="s">
        <v>46</v>
      </c>
      <c r="K37" s="91" t="s">
        <v>153</v>
      </c>
      <c r="L37" s="70"/>
      <c r="M37" s="83"/>
      <c r="N37" s="5"/>
    </row>
    <row r="38" spans="1:14" ht="12" customHeight="1">
      <c r="A38" s="161" t="s">
        <v>47</v>
      </c>
      <c r="B38" s="62" t="s">
        <v>148</v>
      </c>
      <c r="C38" s="67"/>
      <c r="D38" s="199"/>
      <c r="E38" s="72"/>
      <c r="F38" s="250" t="s">
        <v>266</v>
      </c>
      <c r="G38" s="251"/>
      <c r="H38" s="52"/>
      <c r="I38" s="52"/>
      <c r="J38" s="163"/>
      <c r="K38" s="71"/>
      <c r="L38" s="162" t="s">
        <v>48</v>
      </c>
      <c r="M38" s="91" t="s">
        <v>141</v>
      </c>
      <c r="N38" s="5"/>
    </row>
    <row r="39" spans="1:14" ht="12" customHeight="1">
      <c r="A39" s="63"/>
      <c r="B39" s="63"/>
      <c r="C39" s="160" t="s">
        <v>49</v>
      </c>
      <c r="D39" s="91" t="s">
        <v>148</v>
      </c>
      <c r="E39" s="73"/>
      <c r="F39" s="207"/>
      <c r="G39" s="53"/>
      <c r="H39" s="53"/>
      <c r="I39" s="53"/>
      <c r="J39" s="91" t="s">
        <v>50</v>
      </c>
      <c r="K39" s="91" t="s">
        <v>141</v>
      </c>
      <c r="L39" s="92"/>
      <c r="M39" s="241" t="s">
        <v>274</v>
      </c>
      <c r="N39" s="5"/>
    </row>
    <row r="40" spans="1:14" ht="12" customHeight="1">
      <c r="A40" s="144" t="s">
        <v>51</v>
      </c>
      <c r="B40" s="233" t="s">
        <v>125</v>
      </c>
      <c r="C40" s="64"/>
      <c r="D40" s="250" t="s">
        <v>255</v>
      </c>
      <c r="E40" s="251"/>
      <c r="F40" s="207"/>
      <c r="G40" s="53"/>
      <c r="H40" s="53"/>
      <c r="I40" s="53"/>
      <c r="J40" s="82"/>
      <c r="K40" s="82"/>
      <c r="L40" s="82"/>
      <c r="M40" s="78" t="s">
        <v>52</v>
      </c>
      <c r="N40" s="5"/>
    </row>
    <row r="41" spans="1:14" ht="12" customHeight="1">
      <c r="A41" s="67"/>
      <c r="B41" s="67"/>
      <c r="C41" s="67"/>
      <c r="D41" s="200"/>
      <c r="E41" s="74"/>
      <c r="F41" s="207"/>
      <c r="G41" s="53"/>
      <c r="H41" s="53"/>
      <c r="I41" s="53"/>
      <c r="J41" s="82"/>
      <c r="K41" s="82"/>
      <c r="L41" s="82"/>
      <c r="M41" s="83"/>
      <c r="N41" s="5"/>
    </row>
    <row r="42" spans="1:14" ht="12" customHeight="1">
      <c r="A42" s="67"/>
      <c r="B42" s="67"/>
      <c r="C42" s="67"/>
      <c r="D42" s="200"/>
      <c r="E42" s="74"/>
      <c r="F42" s="207"/>
      <c r="G42" s="53"/>
      <c r="H42" s="53"/>
      <c r="I42" s="53"/>
      <c r="J42" s="82"/>
      <c r="K42" s="82"/>
      <c r="L42" s="82"/>
      <c r="M42" s="83"/>
      <c r="N42" s="5"/>
    </row>
    <row r="43" spans="1:14" ht="12" customHeight="1">
      <c r="A43" s="67"/>
      <c r="B43" s="67"/>
      <c r="C43" s="67"/>
      <c r="D43" s="200"/>
      <c r="E43" s="74"/>
      <c r="F43" s="207"/>
      <c r="G43" s="53"/>
      <c r="H43" s="53"/>
      <c r="I43" s="53"/>
      <c r="J43" s="63"/>
      <c r="K43" s="63"/>
      <c r="L43" s="63"/>
      <c r="M43" s="83"/>
      <c r="N43" s="5"/>
    </row>
    <row r="44" spans="1:14" ht="12" customHeight="1">
      <c r="A44" s="61"/>
      <c r="B44" s="61"/>
      <c r="C44" s="61"/>
      <c r="D44" s="199"/>
      <c r="E44" s="71"/>
      <c r="F44" s="203"/>
      <c r="G44" s="51"/>
      <c r="H44" s="51"/>
      <c r="I44" s="51"/>
      <c r="J44" s="84"/>
      <c r="K44" s="84"/>
      <c r="L44" s="84"/>
      <c r="M44" s="80"/>
      <c r="N44" s="5"/>
    </row>
    <row r="45" spans="1:14" ht="12" customHeight="1">
      <c r="A45" s="62" t="s">
        <v>53</v>
      </c>
      <c r="B45" s="62" t="s">
        <v>156</v>
      </c>
      <c r="C45" s="67"/>
      <c r="D45" s="88"/>
      <c r="E45" s="63"/>
      <c r="F45" s="204"/>
      <c r="G45" s="52"/>
      <c r="H45" s="52"/>
      <c r="I45" s="52"/>
      <c r="J45" s="82"/>
      <c r="K45" s="82"/>
      <c r="L45" s="82"/>
      <c r="M45" s="78"/>
      <c r="N45" s="5"/>
    </row>
    <row r="46" spans="1:14" ht="12" customHeight="1">
      <c r="A46" s="63"/>
      <c r="B46" s="63"/>
      <c r="C46" s="160" t="s">
        <v>54</v>
      </c>
      <c r="D46" s="238" t="s">
        <v>156</v>
      </c>
      <c r="E46" s="63"/>
      <c r="F46" s="204"/>
      <c r="G46" s="52"/>
      <c r="H46" s="52"/>
      <c r="I46" s="52"/>
      <c r="J46" s="82"/>
      <c r="K46" s="82"/>
      <c r="L46" s="82"/>
      <c r="M46" s="83"/>
      <c r="N46" s="5"/>
    </row>
    <row r="47" spans="1:14" ht="12" customHeight="1">
      <c r="A47" s="62" t="s">
        <v>55</v>
      </c>
      <c r="B47" s="62" t="s">
        <v>119</v>
      </c>
      <c r="C47" s="64"/>
      <c r="D47" s="250" t="s">
        <v>242</v>
      </c>
      <c r="E47" s="252"/>
      <c r="F47" s="205"/>
      <c r="G47" s="54"/>
      <c r="H47" s="54"/>
      <c r="I47" s="54"/>
      <c r="J47" s="82"/>
      <c r="K47" s="82"/>
      <c r="L47" s="82"/>
      <c r="M47" s="83"/>
      <c r="N47" s="5"/>
    </row>
    <row r="48" spans="1:14" ht="12" customHeight="1">
      <c r="A48" s="65"/>
      <c r="B48" s="65"/>
      <c r="C48" s="65"/>
      <c r="D48" s="199"/>
      <c r="E48" s="72" t="s">
        <v>56</v>
      </c>
      <c r="F48" s="239" t="s">
        <v>156</v>
      </c>
      <c r="G48" s="52"/>
      <c r="H48" s="52"/>
      <c r="I48" s="52"/>
      <c r="J48" s="91" t="s">
        <v>57</v>
      </c>
      <c r="K48" s="91" t="s">
        <v>170</v>
      </c>
      <c r="L48" s="70"/>
      <c r="M48" s="83"/>
      <c r="N48" s="5"/>
    </row>
    <row r="49" spans="1:14" ht="12" customHeight="1">
      <c r="A49" s="62" t="s">
        <v>58</v>
      </c>
      <c r="B49" s="246" t="s">
        <v>152</v>
      </c>
      <c r="C49" s="67"/>
      <c r="D49" s="199"/>
      <c r="E49" s="72"/>
      <c r="F49" s="250" t="s">
        <v>259</v>
      </c>
      <c r="G49" s="252"/>
      <c r="H49" s="52"/>
      <c r="I49" s="52"/>
      <c r="J49" s="163"/>
      <c r="K49" s="71"/>
      <c r="L49" s="162" t="s">
        <v>59</v>
      </c>
      <c r="M49" s="264" t="s">
        <v>151</v>
      </c>
      <c r="N49" s="265"/>
    </row>
    <row r="50" spans="1:14" ht="12" customHeight="1">
      <c r="A50" s="63"/>
      <c r="B50" s="63"/>
      <c r="C50" s="160" t="s">
        <v>60</v>
      </c>
      <c r="D50" s="91" t="s">
        <v>170</v>
      </c>
      <c r="E50" s="73"/>
      <c r="F50" s="204"/>
      <c r="G50" s="55"/>
      <c r="H50" s="52"/>
      <c r="I50" s="52"/>
      <c r="J50" s="91" t="s">
        <v>61</v>
      </c>
      <c r="K50" s="91" t="s">
        <v>151</v>
      </c>
      <c r="L50" s="92"/>
      <c r="M50" s="262" t="s">
        <v>262</v>
      </c>
      <c r="N50" s="263"/>
    </row>
    <row r="51" spans="1:14" ht="12" customHeight="1">
      <c r="A51" s="62" t="s">
        <v>62</v>
      </c>
      <c r="B51" s="62" t="s">
        <v>170</v>
      </c>
      <c r="C51" s="64"/>
      <c r="D51" s="250" t="s">
        <v>206</v>
      </c>
      <c r="E51" s="251"/>
      <c r="F51" s="204"/>
      <c r="G51" s="55"/>
      <c r="H51" s="52"/>
      <c r="I51" s="52"/>
      <c r="J51" s="87"/>
      <c r="K51" s="87"/>
      <c r="L51" s="87"/>
      <c r="M51" s="78" t="s">
        <v>63</v>
      </c>
      <c r="N51" s="5"/>
    </row>
    <row r="52" spans="1:14" ht="12" customHeight="1">
      <c r="A52" s="67"/>
      <c r="B52" s="67"/>
      <c r="C52" s="67"/>
      <c r="D52" s="199"/>
      <c r="E52" s="71"/>
      <c r="F52" s="204"/>
      <c r="G52" s="55"/>
      <c r="H52" s="52"/>
      <c r="I52" s="52"/>
      <c r="J52" s="91" t="s">
        <v>64</v>
      </c>
      <c r="K52" s="91" t="s">
        <v>119</v>
      </c>
      <c r="L52" s="70"/>
      <c r="M52" s="83"/>
      <c r="N52" s="5"/>
    </row>
    <row r="53" spans="1:14" ht="12" customHeight="1">
      <c r="A53" s="67"/>
      <c r="B53" s="67"/>
      <c r="C53" s="67"/>
      <c r="D53" s="199"/>
      <c r="E53" s="71"/>
      <c r="F53" s="204"/>
      <c r="G53" s="57" t="s">
        <v>65</v>
      </c>
      <c r="H53" s="239" t="s">
        <v>156</v>
      </c>
      <c r="I53" s="164"/>
      <c r="J53" s="163"/>
      <c r="K53" s="71"/>
      <c r="L53" s="162" t="s">
        <v>66</v>
      </c>
      <c r="M53" s="264" t="s">
        <v>119</v>
      </c>
      <c r="N53" s="265"/>
    </row>
    <row r="54" spans="1:14" ht="12" customHeight="1">
      <c r="A54" s="67"/>
      <c r="B54" s="67"/>
      <c r="C54" s="67"/>
      <c r="D54" s="199"/>
      <c r="E54" s="71"/>
      <c r="F54" s="204"/>
      <c r="G54" s="55"/>
      <c r="H54" s="241" t="s">
        <v>206</v>
      </c>
      <c r="I54" s="52"/>
      <c r="J54" s="91" t="s">
        <v>67</v>
      </c>
      <c r="K54" s="247" t="s">
        <v>152</v>
      </c>
      <c r="L54" s="92"/>
      <c r="M54" s="250" t="s">
        <v>206</v>
      </c>
      <c r="N54" s="252"/>
    </row>
    <row r="55" spans="1:14" ht="12" customHeight="1">
      <c r="A55" s="62" t="s">
        <v>68</v>
      </c>
      <c r="B55" s="246" t="s">
        <v>144</v>
      </c>
      <c r="C55" s="67"/>
      <c r="D55" s="88"/>
      <c r="E55" s="63"/>
      <c r="F55" s="206"/>
      <c r="G55" s="166"/>
      <c r="H55" s="165" t="s">
        <v>69</v>
      </c>
      <c r="I55" s="165"/>
      <c r="J55" s="84"/>
      <c r="K55" s="84"/>
      <c r="L55" s="84"/>
      <c r="M55" s="83"/>
      <c r="N55" s="25"/>
    </row>
    <row r="56" spans="1:16" ht="12" customHeight="1">
      <c r="A56" s="63"/>
      <c r="B56" s="63"/>
      <c r="C56" s="160" t="s">
        <v>70</v>
      </c>
      <c r="D56" s="238" t="s">
        <v>151</v>
      </c>
      <c r="E56" s="63"/>
      <c r="F56" s="204"/>
      <c r="G56" s="55"/>
      <c r="H56" s="52"/>
      <c r="I56" s="52"/>
      <c r="J56" s="93"/>
      <c r="L56" s="93"/>
      <c r="M56" s="63"/>
      <c r="N56" s="66" t="s">
        <v>72</v>
      </c>
      <c r="O56" s="264" t="s">
        <v>129</v>
      </c>
      <c r="P56" s="266"/>
    </row>
    <row r="57" spans="1:15" ht="12" customHeight="1">
      <c r="A57" s="62" t="s">
        <v>73</v>
      </c>
      <c r="B57" s="62" t="s">
        <v>151</v>
      </c>
      <c r="C57" s="64"/>
      <c r="D57" s="250" t="s">
        <v>206</v>
      </c>
      <c r="E57" s="252"/>
      <c r="F57" s="204"/>
      <c r="G57" s="55"/>
      <c r="H57" s="52"/>
      <c r="I57" s="52"/>
      <c r="J57" s="84"/>
      <c r="K57" s="84"/>
      <c r="L57" s="84"/>
      <c r="M57" s="83"/>
      <c r="N57" s="25"/>
      <c r="O57" s="241" t="s">
        <v>271</v>
      </c>
    </row>
    <row r="58" spans="1:14" ht="12" customHeight="1">
      <c r="A58" s="65"/>
      <c r="B58" s="65"/>
      <c r="C58" s="65"/>
      <c r="D58" s="199"/>
      <c r="E58" s="72" t="s">
        <v>74</v>
      </c>
      <c r="F58" s="275" t="s">
        <v>118</v>
      </c>
      <c r="G58" s="55"/>
      <c r="H58" s="276" t="s">
        <v>207</v>
      </c>
      <c r="I58" s="52"/>
      <c r="J58" s="91" t="s">
        <v>75</v>
      </c>
      <c r="K58" s="247" t="s">
        <v>144</v>
      </c>
      <c r="L58" s="70"/>
      <c r="M58" s="83"/>
      <c r="N58" s="25"/>
    </row>
    <row r="59" spans="1:15" ht="12" customHeight="1">
      <c r="A59" s="62" t="s">
        <v>76</v>
      </c>
      <c r="B59" s="62" t="s">
        <v>129</v>
      </c>
      <c r="C59" s="67"/>
      <c r="D59" s="199"/>
      <c r="E59" s="72"/>
      <c r="F59" s="250" t="s">
        <v>260</v>
      </c>
      <c r="G59" s="251"/>
      <c r="H59" s="52"/>
      <c r="I59" s="52"/>
      <c r="J59" s="163"/>
      <c r="K59" s="71"/>
      <c r="L59" s="162" t="s">
        <v>77</v>
      </c>
      <c r="M59" s="264" t="s">
        <v>129</v>
      </c>
      <c r="N59" s="266"/>
      <c r="O59" s="93" t="s">
        <v>71</v>
      </c>
    </row>
    <row r="60" spans="1:14" ht="12" customHeight="1">
      <c r="A60" s="63"/>
      <c r="B60" s="63"/>
      <c r="C60" s="160" t="s">
        <v>78</v>
      </c>
      <c r="D60" s="91" t="s">
        <v>118</v>
      </c>
      <c r="E60" s="73"/>
      <c r="F60" s="204"/>
      <c r="G60" s="52"/>
      <c r="H60" s="53"/>
      <c r="I60" s="53"/>
      <c r="J60" s="91" t="s">
        <v>79</v>
      </c>
      <c r="K60" s="91" t="s">
        <v>129</v>
      </c>
      <c r="L60" s="92"/>
      <c r="M60" s="250" t="s">
        <v>206</v>
      </c>
      <c r="N60" s="251"/>
    </row>
    <row r="61" spans="1:14" ht="12" customHeight="1">
      <c r="A61" s="62" t="s">
        <v>80</v>
      </c>
      <c r="B61" s="62" t="s">
        <v>118</v>
      </c>
      <c r="C61" s="64"/>
      <c r="D61" s="250" t="s">
        <v>251</v>
      </c>
      <c r="E61" s="251"/>
      <c r="F61" s="207"/>
      <c r="G61" s="53"/>
      <c r="H61" s="53"/>
      <c r="I61" s="53"/>
      <c r="J61" s="84"/>
      <c r="K61" s="84"/>
      <c r="L61" s="84"/>
      <c r="M61" s="80"/>
      <c r="N61" s="5"/>
    </row>
    <row r="62" spans="1:14" ht="12" customHeight="1">
      <c r="A62" s="61"/>
      <c r="B62" s="61"/>
      <c r="C62" s="61"/>
      <c r="D62" s="199"/>
      <c r="E62" s="71"/>
      <c r="F62" s="203"/>
      <c r="G62" s="51"/>
      <c r="H62" s="51"/>
      <c r="I62" s="51"/>
      <c r="J62" s="91" t="s">
        <v>81</v>
      </c>
      <c r="K62" s="247" t="s">
        <v>152</v>
      </c>
      <c r="L62" s="70"/>
      <c r="M62" s="83"/>
      <c r="N62" s="29"/>
    </row>
    <row r="63" spans="1:15" s="29" customFormat="1" ht="12.75" customHeight="1">
      <c r="A63" s="67"/>
      <c r="B63" s="67"/>
      <c r="C63" s="67"/>
      <c r="D63" s="88"/>
      <c r="E63" s="63"/>
      <c r="F63" s="204"/>
      <c r="G63" s="52"/>
      <c r="H63" s="52"/>
      <c r="I63" s="52"/>
      <c r="J63" s="163"/>
      <c r="K63" s="71"/>
      <c r="L63" s="162" t="s">
        <v>82</v>
      </c>
      <c r="M63" s="264" t="s">
        <v>114</v>
      </c>
      <c r="N63" s="265"/>
      <c r="O63" s="5"/>
    </row>
    <row r="64" spans="1:15" s="29" customFormat="1" ht="12" customHeight="1">
      <c r="A64" s="67"/>
      <c r="B64" s="67"/>
      <c r="C64" s="67"/>
      <c r="D64" s="88"/>
      <c r="E64" s="63"/>
      <c r="F64" s="204"/>
      <c r="G64" s="52"/>
      <c r="H64" s="52"/>
      <c r="I64" s="52"/>
      <c r="J64" s="91" t="s">
        <v>83</v>
      </c>
      <c r="K64" s="247" t="s">
        <v>144</v>
      </c>
      <c r="L64" s="92"/>
      <c r="M64" s="262" t="s">
        <v>114</v>
      </c>
      <c r="N64" s="263"/>
      <c r="O64" s="5"/>
    </row>
    <row r="65" spans="1:15" s="29" customFormat="1" ht="12" customHeight="1">
      <c r="A65" s="67"/>
      <c r="B65" s="67"/>
      <c r="C65" s="67"/>
      <c r="D65" s="199"/>
      <c r="E65" s="71"/>
      <c r="F65" s="205"/>
      <c r="G65" s="54"/>
      <c r="H65" s="54"/>
      <c r="I65" s="54"/>
      <c r="J65" s="82"/>
      <c r="K65" s="82"/>
      <c r="L65" s="82"/>
      <c r="M65" s="78" t="s">
        <v>84</v>
      </c>
      <c r="N65" s="5"/>
      <c r="O65" s="5"/>
    </row>
    <row r="66" spans="1:15" s="29" customFormat="1" ht="12" customHeight="1">
      <c r="A66" s="70"/>
      <c r="B66" s="70"/>
      <c r="C66" s="70"/>
      <c r="D66" s="199"/>
      <c r="E66" s="71"/>
      <c r="F66" s="204"/>
      <c r="G66" s="52"/>
      <c r="H66" s="52"/>
      <c r="I66" s="52"/>
      <c r="J66" s="86"/>
      <c r="K66" s="86"/>
      <c r="L66" s="86"/>
      <c r="M66" s="83"/>
      <c r="N66" s="5"/>
      <c r="O66" s="5"/>
    </row>
    <row r="67" spans="1:15" s="29" customFormat="1" ht="12" customHeight="1">
      <c r="A67" s="67"/>
      <c r="B67" s="67"/>
      <c r="C67" s="67"/>
      <c r="D67" s="199"/>
      <c r="E67" s="71"/>
      <c r="F67" s="204"/>
      <c r="G67" s="52"/>
      <c r="H67" s="52"/>
      <c r="I67" s="52"/>
      <c r="J67" s="82"/>
      <c r="K67" s="82"/>
      <c r="L67" s="82"/>
      <c r="M67" s="83"/>
      <c r="N67" s="5"/>
      <c r="O67" s="5"/>
    </row>
    <row r="68" spans="1:15" s="29" customFormat="1" ht="12" customHeight="1">
      <c r="A68" s="67"/>
      <c r="B68" s="67"/>
      <c r="C68" s="67"/>
      <c r="D68" s="199"/>
      <c r="E68" s="71"/>
      <c r="F68" s="204"/>
      <c r="G68" s="52"/>
      <c r="H68" s="52"/>
      <c r="I68" s="52"/>
      <c r="J68" s="82"/>
      <c r="K68" s="82"/>
      <c r="L68" s="82"/>
      <c r="M68" s="83"/>
      <c r="N68" s="5"/>
      <c r="O68" s="5"/>
    </row>
    <row r="69" spans="1:15" s="29" customFormat="1" ht="12" customHeight="1">
      <c r="A69" s="67"/>
      <c r="B69" s="67"/>
      <c r="C69" s="67"/>
      <c r="D69" s="199"/>
      <c r="E69" s="71"/>
      <c r="F69" s="204"/>
      <c r="G69" s="52"/>
      <c r="H69" s="52"/>
      <c r="I69" s="52"/>
      <c r="J69" s="84"/>
      <c r="K69" s="84"/>
      <c r="L69" s="84"/>
      <c r="M69" s="83"/>
      <c r="N69" s="5"/>
      <c r="O69" s="5"/>
    </row>
    <row r="70" spans="1:15" s="29" customFormat="1" ht="12" customHeight="1">
      <c r="A70" s="67"/>
      <c r="B70" s="67"/>
      <c r="C70" s="67"/>
      <c r="D70" s="199"/>
      <c r="E70" s="71"/>
      <c r="F70" s="204"/>
      <c r="G70" s="52"/>
      <c r="H70" s="52"/>
      <c r="I70" s="52"/>
      <c r="J70" s="84"/>
      <c r="K70" s="84"/>
      <c r="L70" s="84"/>
      <c r="M70" s="83"/>
      <c r="N70" s="5"/>
      <c r="O70" s="5"/>
    </row>
    <row r="71" spans="1:15" s="29" customFormat="1" ht="12" customHeight="1">
      <c r="A71" s="67"/>
      <c r="B71" s="67"/>
      <c r="C71" s="67"/>
      <c r="D71" s="88"/>
      <c r="E71" s="63"/>
      <c r="F71" s="204"/>
      <c r="G71" s="52"/>
      <c r="H71" s="52"/>
      <c r="I71" s="52"/>
      <c r="J71" s="82"/>
      <c r="K71" s="82"/>
      <c r="L71" s="82"/>
      <c r="M71" s="83"/>
      <c r="N71" s="5"/>
      <c r="O71" s="5"/>
    </row>
    <row r="72" spans="1:15" s="29" customFormat="1" ht="12" customHeight="1">
      <c r="A72" s="67"/>
      <c r="B72" s="67"/>
      <c r="C72" s="67"/>
      <c r="D72" s="88"/>
      <c r="E72" s="63"/>
      <c r="F72" s="204"/>
      <c r="G72" s="52"/>
      <c r="H72" s="52"/>
      <c r="I72" s="52"/>
      <c r="J72" s="82"/>
      <c r="K72" s="82"/>
      <c r="L72" s="82"/>
      <c r="M72" s="83"/>
      <c r="N72" s="5"/>
      <c r="O72" s="5"/>
    </row>
    <row r="73" spans="1:15" s="29" customFormat="1" ht="12" customHeight="1">
      <c r="A73" s="67"/>
      <c r="B73" s="67"/>
      <c r="C73" s="67"/>
      <c r="D73" s="88"/>
      <c r="E73" s="63"/>
      <c r="F73" s="204"/>
      <c r="G73" s="52"/>
      <c r="H73" s="52"/>
      <c r="I73" s="52"/>
      <c r="J73" s="82"/>
      <c r="K73" s="82"/>
      <c r="L73" s="82"/>
      <c r="M73" s="83"/>
      <c r="N73" s="5"/>
      <c r="O73" s="5"/>
    </row>
    <row r="74" spans="1:15" s="29" customFormat="1" ht="12" customHeight="1">
      <c r="A74" s="67"/>
      <c r="B74" s="67"/>
      <c r="C74" s="67"/>
      <c r="D74" s="88"/>
      <c r="E74" s="63"/>
      <c r="F74" s="204"/>
      <c r="G74" s="52"/>
      <c r="H74" s="52"/>
      <c r="I74" s="52"/>
      <c r="J74" s="82"/>
      <c r="K74" s="82"/>
      <c r="L74" s="82"/>
      <c r="M74" s="80"/>
      <c r="N74" s="5"/>
      <c r="O74" s="5"/>
    </row>
    <row r="75" spans="1:15" s="29" customFormat="1" ht="12" customHeight="1">
      <c r="A75" s="67"/>
      <c r="B75" s="67"/>
      <c r="C75" s="67"/>
      <c r="D75" s="88"/>
      <c r="E75" s="63"/>
      <c r="F75" s="204"/>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9"/>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201"/>
      <c r="E80" s="76"/>
      <c r="F80" s="208"/>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1">
    <mergeCell ref="M28:N28"/>
    <mergeCell ref="M34:N34"/>
    <mergeCell ref="M35:N35"/>
    <mergeCell ref="D47:E47"/>
    <mergeCell ref="F49:G49"/>
    <mergeCell ref="M54:N54"/>
    <mergeCell ref="F59:G59"/>
    <mergeCell ref="D29:E29"/>
    <mergeCell ref="O56:P56"/>
    <mergeCell ref="M29:N29"/>
    <mergeCell ref="F27:G27"/>
    <mergeCell ref="F26:G26"/>
    <mergeCell ref="D35:E35"/>
    <mergeCell ref="D40:E40"/>
    <mergeCell ref="F38:G38"/>
    <mergeCell ref="F37:G37"/>
    <mergeCell ref="D9:E9"/>
    <mergeCell ref="D4:E4"/>
    <mergeCell ref="D14:E14"/>
    <mergeCell ref="D19:E19"/>
    <mergeCell ref="D24:E24"/>
    <mergeCell ref="D61:E61"/>
    <mergeCell ref="D57:E57"/>
    <mergeCell ref="D51:E51"/>
    <mergeCell ref="M60:N60"/>
    <mergeCell ref="M64:N64"/>
    <mergeCell ref="M50:N50"/>
    <mergeCell ref="M49:N49"/>
    <mergeCell ref="M53:N53"/>
    <mergeCell ref="M63:N63"/>
    <mergeCell ref="M59:N59"/>
  </mergeCells>
  <printOptions/>
  <pageMargins left="0.5905511811023623" right="0.1968503937007874" top="0.5905511811023623" bottom="0.3937007874015748" header="0" footer="0"/>
  <pageSetup fitToHeight="1" fitToWidth="1" horizontalDpi="600" verticalDpi="600" orientation="portrait" paperSize="9" scale="90" r:id="rId2"/>
  <headerFooter alignWithMargins="0">
    <oddHeader>&amp;L&amp;11&amp;"arial,bold"Testikisat
PKO-16&amp;C&amp;"Arial,Bold"&amp;11Sivu 3 / 3&amp;R&amp;11&amp;"arial,bold"12.10.2012</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3" width="9.140625" style="0" customWidth="1"/>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7" t="s">
        <v>100</v>
      </c>
      <c r="L1" s="197" t="s">
        <v>101</v>
      </c>
      <c r="M1" s="197" t="s">
        <v>102</v>
      </c>
      <c r="N1" s="197" t="s">
        <v>108</v>
      </c>
    </row>
    <row r="2" spans="1:14" ht="12.75">
      <c r="A2" t="s">
        <v>88</v>
      </c>
      <c r="B2">
        <v>6</v>
      </c>
      <c r="C2">
        <v>5</v>
      </c>
      <c r="D2">
        <v>4</v>
      </c>
      <c r="E2">
        <v>2</v>
      </c>
      <c r="F2">
        <v>6</v>
      </c>
      <c r="G2">
        <v>2</v>
      </c>
      <c r="H2" t="s">
        <v>98</v>
      </c>
      <c r="I2">
        <v>9</v>
      </c>
      <c r="J2">
        <v>2</v>
      </c>
      <c r="N2" t="s">
        <v>204</v>
      </c>
    </row>
    <row r="3" spans="1:14" ht="12.75">
      <c r="A3" s="215" t="s">
        <v>88</v>
      </c>
      <c r="B3" s="234">
        <v>10</v>
      </c>
      <c r="C3">
        <v>5</v>
      </c>
      <c r="D3">
        <v>8</v>
      </c>
      <c r="E3">
        <v>2</v>
      </c>
      <c r="F3">
        <v>10</v>
      </c>
      <c r="G3">
        <v>2</v>
      </c>
      <c r="H3" t="s">
        <v>98</v>
      </c>
      <c r="I3">
        <v>11</v>
      </c>
      <c r="J3">
        <v>2</v>
      </c>
      <c r="N3" t="s">
        <v>204</v>
      </c>
    </row>
    <row r="4" spans="1:14" ht="12.75">
      <c r="A4" t="s">
        <v>88</v>
      </c>
      <c r="B4">
        <v>14</v>
      </c>
      <c r="C4">
        <v>5</v>
      </c>
      <c r="D4">
        <v>12</v>
      </c>
      <c r="E4">
        <v>2</v>
      </c>
      <c r="F4">
        <v>14</v>
      </c>
      <c r="G4">
        <v>2</v>
      </c>
      <c r="H4" t="s">
        <v>98</v>
      </c>
      <c r="I4">
        <v>16</v>
      </c>
      <c r="J4">
        <v>2</v>
      </c>
      <c r="N4" t="s">
        <v>204</v>
      </c>
    </row>
    <row r="5" spans="1:14" ht="12.75">
      <c r="A5" t="s">
        <v>88</v>
      </c>
      <c r="B5">
        <v>18</v>
      </c>
      <c r="C5">
        <v>5</v>
      </c>
      <c r="D5">
        <v>16</v>
      </c>
      <c r="E5" s="215">
        <v>2</v>
      </c>
      <c r="F5">
        <v>18</v>
      </c>
      <c r="G5">
        <v>2</v>
      </c>
      <c r="H5" t="s">
        <v>98</v>
      </c>
      <c r="I5">
        <v>18</v>
      </c>
      <c r="J5">
        <v>2</v>
      </c>
      <c r="N5" t="s">
        <v>204</v>
      </c>
    </row>
    <row r="6" spans="1:14" ht="12.75">
      <c r="A6" t="s">
        <v>88</v>
      </c>
      <c r="B6">
        <v>22</v>
      </c>
      <c r="C6">
        <v>5</v>
      </c>
      <c r="D6">
        <v>20</v>
      </c>
      <c r="E6" s="215">
        <v>2</v>
      </c>
      <c r="F6">
        <v>22</v>
      </c>
      <c r="G6">
        <v>2</v>
      </c>
      <c r="H6" t="s">
        <v>98</v>
      </c>
      <c r="I6">
        <v>24</v>
      </c>
      <c r="J6">
        <v>2</v>
      </c>
      <c r="N6" t="s">
        <v>204</v>
      </c>
    </row>
    <row r="7" spans="1:14" ht="12.75">
      <c r="A7" t="s">
        <v>88</v>
      </c>
      <c r="B7">
        <v>26</v>
      </c>
      <c r="C7">
        <v>5</v>
      </c>
      <c r="D7">
        <v>24</v>
      </c>
      <c r="E7">
        <v>2</v>
      </c>
      <c r="F7">
        <v>26</v>
      </c>
      <c r="G7">
        <v>2</v>
      </c>
      <c r="H7" t="s">
        <v>98</v>
      </c>
      <c r="I7">
        <v>26</v>
      </c>
      <c r="J7">
        <v>2</v>
      </c>
      <c r="N7" t="s">
        <v>204</v>
      </c>
    </row>
    <row r="8" spans="1:14" ht="12.75">
      <c r="A8" t="s">
        <v>88</v>
      </c>
      <c r="B8">
        <v>30</v>
      </c>
      <c r="C8">
        <v>5</v>
      </c>
      <c r="D8">
        <v>28</v>
      </c>
      <c r="E8">
        <v>2</v>
      </c>
      <c r="F8">
        <v>30</v>
      </c>
      <c r="G8">
        <v>2</v>
      </c>
      <c r="H8" t="s">
        <v>98</v>
      </c>
      <c r="I8">
        <v>31</v>
      </c>
      <c r="J8">
        <v>2</v>
      </c>
      <c r="N8" t="s">
        <v>204</v>
      </c>
    </row>
    <row r="9" spans="1:14" ht="12.75">
      <c r="A9" t="s">
        <v>88</v>
      </c>
      <c r="B9">
        <v>34</v>
      </c>
      <c r="C9">
        <v>5</v>
      </c>
      <c r="D9">
        <v>32</v>
      </c>
      <c r="E9">
        <v>2</v>
      </c>
      <c r="F9">
        <v>34</v>
      </c>
      <c r="G9">
        <v>2</v>
      </c>
      <c r="H9" t="s">
        <v>98</v>
      </c>
      <c r="I9">
        <v>33</v>
      </c>
      <c r="J9">
        <v>2</v>
      </c>
      <c r="N9" t="s">
        <v>204</v>
      </c>
    </row>
    <row r="10" spans="1:14" ht="12.75">
      <c r="A10" t="s">
        <v>88</v>
      </c>
      <c r="B10">
        <v>38</v>
      </c>
      <c r="C10">
        <v>5</v>
      </c>
      <c r="D10">
        <v>36</v>
      </c>
      <c r="E10">
        <v>2</v>
      </c>
      <c r="F10">
        <v>38</v>
      </c>
      <c r="G10">
        <v>2</v>
      </c>
      <c r="H10" t="s">
        <v>98</v>
      </c>
      <c r="I10">
        <v>39</v>
      </c>
      <c r="J10">
        <v>2</v>
      </c>
      <c r="N10" t="s">
        <v>204</v>
      </c>
    </row>
    <row r="11" spans="1:14" ht="12.75">
      <c r="A11" t="s">
        <v>88</v>
      </c>
      <c r="B11">
        <v>42</v>
      </c>
      <c r="C11">
        <v>5</v>
      </c>
      <c r="D11">
        <v>40</v>
      </c>
      <c r="E11">
        <v>2</v>
      </c>
      <c r="F11">
        <v>42</v>
      </c>
      <c r="G11">
        <v>2</v>
      </c>
      <c r="H11" t="s">
        <v>98</v>
      </c>
      <c r="I11">
        <v>41</v>
      </c>
      <c r="J11">
        <v>2</v>
      </c>
      <c r="N11" t="s">
        <v>204</v>
      </c>
    </row>
    <row r="12" spans="1:14" ht="12.75">
      <c r="A12" t="s">
        <v>88</v>
      </c>
      <c r="B12">
        <v>46</v>
      </c>
      <c r="C12">
        <v>5</v>
      </c>
      <c r="D12">
        <v>44</v>
      </c>
      <c r="E12">
        <v>2</v>
      </c>
      <c r="F12">
        <v>46</v>
      </c>
      <c r="G12">
        <v>2</v>
      </c>
      <c r="H12" t="s">
        <v>98</v>
      </c>
      <c r="I12">
        <v>46</v>
      </c>
      <c r="J12">
        <v>2</v>
      </c>
      <c r="N12" t="s">
        <v>204</v>
      </c>
    </row>
    <row r="13" spans="1:14" ht="12.75">
      <c r="A13" t="s">
        <v>88</v>
      </c>
      <c r="B13">
        <v>50</v>
      </c>
      <c r="C13">
        <v>5</v>
      </c>
      <c r="D13">
        <v>48</v>
      </c>
      <c r="E13">
        <v>2</v>
      </c>
      <c r="F13">
        <v>50</v>
      </c>
      <c r="G13">
        <v>2</v>
      </c>
      <c r="H13" t="s">
        <v>98</v>
      </c>
      <c r="I13">
        <v>48</v>
      </c>
      <c r="J13">
        <v>2</v>
      </c>
      <c r="N13" t="s">
        <v>204</v>
      </c>
    </row>
    <row r="14" spans="1:14" ht="12.75">
      <c r="A14" t="s">
        <v>88</v>
      </c>
      <c r="B14">
        <v>54</v>
      </c>
      <c r="C14">
        <v>5</v>
      </c>
      <c r="D14">
        <v>52</v>
      </c>
      <c r="E14">
        <v>2</v>
      </c>
      <c r="F14">
        <v>54</v>
      </c>
      <c r="G14">
        <v>2</v>
      </c>
      <c r="H14" t="s">
        <v>98</v>
      </c>
      <c r="I14">
        <v>54</v>
      </c>
      <c r="J14">
        <v>2</v>
      </c>
      <c r="N14" t="s">
        <v>204</v>
      </c>
    </row>
    <row r="15" spans="1:14" ht="12.75">
      <c r="A15" t="s">
        <v>88</v>
      </c>
      <c r="B15">
        <v>58</v>
      </c>
      <c r="C15">
        <v>5</v>
      </c>
      <c r="D15">
        <v>56</v>
      </c>
      <c r="E15">
        <v>2</v>
      </c>
      <c r="F15">
        <v>58</v>
      </c>
      <c r="G15">
        <v>2</v>
      </c>
      <c r="H15" t="s">
        <v>98</v>
      </c>
      <c r="I15">
        <v>56</v>
      </c>
      <c r="J15">
        <v>2</v>
      </c>
      <c r="N15" t="s">
        <v>204</v>
      </c>
    </row>
    <row r="16" spans="1:14" ht="12.75">
      <c r="A16" t="s">
        <v>88</v>
      </c>
      <c r="B16">
        <v>62</v>
      </c>
      <c r="C16">
        <v>5</v>
      </c>
      <c r="D16">
        <v>60</v>
      </c>
      <c r="E16">
        <v>2</v>
      </c>
      <c r="F16">
        <v>62</v>
      </c>
      <c r="G16">
        <v>2</v>
      </c>
      <c r="H16" t="s">
        <v>98</v>
      </c>
      <c r="I16">
        <v>61</v>
      </c>
      <c r="J16">
        <v>2</v>
      </c>
      <c r="N16" t="s">
        <v>204</v>
      </c>
    </row>
    <row r="17" spans="1:14" ht="12.75">
      <c r="A17" s="7" t="s">
        <v>88</v>
      </c>
      <c r="B17" s="7">
        <v>66</v>
      </c>
      <c r="C17" s="7">
        <v>5</v>
      </c>
      <c r="D17" s="7">
        <v>64</v>
      </c>
      <c r="E17" s="7">
        <v>2</v>
      </c>
      <c r="F17" s="7">
        <v>66</v>
      </c>
      <c r="G17" s="7">
        <v>2</v>
      </c>
      <c r="H17" s="7" t="s">
        <v>98</v>
      </c>
      <c r="I17" s="7">
        <v>63</v>
      </c>
      <c r="J17" s="7">
        <v>2</v>
      </c>
      <c r="N17" t="s">
        <v>204</v>
      </c>
    </row>
    <row r="18" spans="1:14" ht="12.75">
      <c r="A18" t="s">
        <v>88</v>
      </c>
      <c r="B18">
        <v>8</v>
      </c>
      <c r="C18">
        <v>7</v>
      </c>
      <c r="D18">
        <v>5</v>
      </c>
      <c r="E18">
        <v>5</v>
      </c>
      <c r="F18">
        <v>9</v>
      </c>
      <c r="G18">
        <v>5</v>
      </c>
      <c r="H18" t="s">
        <v>98</v>
      </c>
      <c r="I18">
        <v>58</v>
      </c>
      <c r="J18">
        <v>4</v>
      </c>
      <c r="N18" t="s">
        <v>204</v>
      </c>
    </row>
    <row r="19" spans="1:14" ht="12.75">
      <c r="A19" t="s">
        <v>88</v>
      </c>
      <c r="B19">
        <v>16</v>
      </c>
      <c r="C19">
        <v>7</v>
      </c>
      <c r="D19">
        <v>13</v>
      </c>
      <c r="E19">
        <v>5</v>
      </c>
      <c r="F19">
        <v>17</v>
      </c>
      <c r="G19">
        <v>5</v>
      </c>
      <c r="H19" t="s">
        <v>98</v>
      </c>
      <c r="I19">
        <v>51</v>
      </c>
      <c r="J19">
        <v>4</v>
      </c>
      <c r="N19" t="s">
        <v>204</v>
      </c>
    </row>
    <row r="20" spans="1:14" ht="12.75">
      <c r="A20" t="s">
        <v>88</v>
      </c>
      <c r="B20">
        <v>24</v>
      </c>
      <c r="C20">
        <v>7</v>
      </c>
      <c r="D20">
        <v>21</v>
      </c>
      <c r="E20">
        <v>5</v>
      </c>
      <c r="F20">
        <v>25</v>
      </c>
      <c r="G20">
        <v>5</v>
      </c>
      <c r="H20" t="s">
        <v>98</v>
      </c>
      <c r="I20">
        <v>43</v>
      </c>
      <c r="J20">
        <v>4</v>
      </c>
      <c r="N20" t="s">
        <v>204</v>
      </c>
    </row>
    <row r="21" spans="1:14" ht="12.75">
      <c r="A21" t="s">
        <v>88</v>
      </c>
      <c r="B21">
        <v>32</v>
      </c>
      <c r="C21">
        <v>7</v>
      </c>
      <c r="D21">
        <v>29</v>
      </c>
      <c r="E21">
        <v>5</v>
      </c>
      <c r="F21">
        <v>33</v>
      </c>
      <c r="G21">
        <v>5</v>
      </c>
      <c r="H21" t="s">
        <v>98</v>
      </c>
      <c r="I21">
        <v>36</v>
      </c>
      <c r="J21">
        <v>4</v>
      </c>
      <c r="N21" t="s">
        <v>204</v>
      </c>
    </row>
    <row r="22" spans="1:14" ht="12.75">
      <c r="A22" t="s">
        <v>88</v>
      </c>
      <c r="B22">
        <v>40</v>
      </c>
      <c r="C22">
        <v>7</v>
      </c>
      <c r="D22">
        <v>37</v>
      </c>
      <c r="E22">
        <v>5</v>
      </c>
      <c r="F22">
        <v>41</v>
      </c>
      <c r="G22">
        <v>5</v>
      </c>
      <c r="H22" t="s">
        <v>98</v>
      </c>
      <c r="I22">
        <v>28</v>
      </c>
      <c r="J22">
        <v>4</v>
      </c>
      <c r="N22" t="s">
        <v>204</v>
      </c>
    </row>
    <row r="23" spans="1:14" ht="12.75">
      <c r="A23" t="s">
        <v>88</v>
      </c>
      <c r="B23">
        <v>48</v>
      </c>
      <c r="C23">
        <v>7</v>
      </c>
      <c r="D23">
        <v>45</v>
      </c>
      <c r="E23">
        <v>5</v>
      </c>
      <c r="F23">
        <v>49</v>
      </c>
      <c r="G23">
        <v>5</v>
      </c>
      <c r="H23" t="s">
        <v>98</v>
      </c>
      <c r="I23">
        <v>21</v>
      </c>
      <c r="J23">
        <v>4</v>
      </c>
      <c r="N23" t="s">
        <v>204</v>
      </c>
    </row>
    <row r="24" spans="1:14" ht="12.75">
      <c r="A24" t="s">
        <v>88</v>
      </c>
      <c r="B24">
        <v>56</v>
      </c>
      <c r="C24">
        <v>7</v>
      </c>
      <c r="D24">
        <v>53</v>
      </c>
      <c r="E24">
        <v>5</v>
      </c>
      <c r="F24">
        <v>57</v>
      </c>
      <c r="G24">
        <v>5</v>
      </c>
      <c r="H24" t="s">
        <v>98</v>
      </c>
      <c r="I24">
        <v>13</v>
      </c>
      <c r="J24">
        <v>4</v>
      </c>
      <c r="N24" t="s">
        <v>204</v>
      </c>
    </row>
    <row r="25" spans="1:14" ht="12.75">
      <c r="A25" s="7" t="s">
        <v>88</v>
      </c>
      <c r="B25" s="7">
        <v>64</v>
      </c>
      <c r="C25" s="7">
        <v>7</v>
      </c>
      <c r="D25" s="7">
        <v>61</v>
      </c>
      <c r="E25" s="7">
        <v>5</v>
      </c>
      <c r="F25" s="7">
        <v>65</v>
      </c>
      <c r="G25" s="7">
        <v>5</v>
      </c>
      <c r="H25" s="7" t="s">
        <v>98</v>
      </c>
      <c r="I25" s="7">
        <v>6</v>
      </c>
      <c r="J25" s="7">
        <v>4</v>
      </c>
      <c r="N25" t="s">
        <v>204</v>
      </c>
    </row>
    <row r="26" spans="1:14" ht="12.75">
      <c r="A26" t="s">
        <v>88</v>
      </c>
      <c r="B26">
        <v>12</v>
      </c>
      <c r="C26">
        <v>9</v>
      </c>
      <c r="D26">
        <v>7</v>
      </c>
      <c r="E26">
        <v>7</v>
      </c>
      <c r="F26">
        <v>15</v>
      </c>
      <c r="G26">
        <v>7</v>
      </c>
      <c r="H26" t="s">
        <v>98</v>
      </c>
      <c r="I26">
        <v>34</v>
      </c>
      <c r="J26">
        <v>8</v>
      </c>
      <c r="N26" t="s">
        <v>204</v>
      </c>
    </row>
    <row r="27" spans="1:14" ht="12.75">
      <c r="A27" t="s">
        <v>88</v>
      </c>
      <c r="B27">
        <v>28</v>
      </c>
      <c r="C27">
        <v>9</v>
      </c>
      <c r="D27">
        <v>23</v>
      </c>
      <c r="E27">
        <v>7</v>
      </c>
      <c r="F27">
        <v>31</v>
      </c>
      <c r="G27">
        <v>7</v>
      </c>
      <c r="H27" t="s">
        <v>98</v>
      </c>
      <c r="I27">
        <v>19</v>
      </c>
      <c r="J27">
        <v>8</v>
      </c>
      <c r="N27" t="s">
        <v>204</v>
      </c>
    </row>
    <row r="28" spans="1:14" ht="12.75">
      <c r="A28" t="s">
        <v>88</v>
      </c>
      <c r="B28">
        <v>44</v>
      </c>
      <c r="C28">
        <v>9</v>
      </c>
      <c r="D28">
        <v>39</v>
      </c>
      <c r="E28">
        <v>7</v>
      </c>
      <c r="F28">
        <v>47</v>
      </c>
      <c r="G28">
        <v>7</v>
      </c>
      <c r="H28" t="s">
        <v>98</v>
      </c>
      <c r="I28">
        <v>64</v>
      </c>
      <c r="J28">
        <v>8</v>
      </c>
      <c r="N28" t="s">
        <v>204</v>
      </c>
    </row>
    <row r="29" spans="1:14" ht="12.75">
      <c r="A29" s="7" t="s">
        <v>88</v>
      </c>
      <c r="B29" s="7">
        <v>60</v>
      </c>
      <c r="C29" s="7">
        <v>9</v>
      </c>
      <c r="D29" s="7">
        <v>55</v>
      </c>
      <c r="E29" s="7">
        <v>7</v>
      </c>
      <c r="F29" s="7">
        <v>63</v>
      </c>
      <c r="G29" s="7">
        <v>7</v>
      </c>
      <c r="H29" s="7" t="s">
        <v>98</v>
      </c>
      <c r="I29" s="7">
        <v>49</v>
      </c>
      <c r="J29" s="7">
        <v>8</v>
      </c>
      <c r="N29" t="s">
        <v>204</v>
      </c>
    </row>
    <row r="30" spans="1:14" ht="12.75">
      <c r="A30" t="s">
        <v>88</v>
      </c>
      <c r="B30">
        <v>20</v>
      </c>
      <c r="C30">
        <v>11</v>
      </c>
      <c r="D30">
        <v>11</v>
      </c>
      <c r="E30">
        <v>9</v>
      </c>
      <c r="F30">
        <v>27</v>
      </c>
      <c r="G30">
        <v>9</v>
      </c>
      <c r="H30" t="s">
        <v>88</v>
      </c>
      <c r="I30">
        <v>9</v>
      </c>
      <c r="J30">
        <v>10</v>
      </c>
      <c r="N30" t="s">
        <v>204</v>
      </c>
    </row>
    <row r="31" spans="1:14" ht="12.75">
      <c r="A31" s="7" t="s">
        <v>88</v>
      </c>
      <c r="B31" s="7">
        <v>52</v>
      </c>
      <c r="C31" s="7">
        <v>11</v>
      </c>
      <c r="D31" s="7">
        <v>43</v>
      </c>
      <c r="E31" s="7">
        <v>9</v>
      </c>
      <c r="F31" s="7">
        <v>59</v>
      </c>
      <c r="G31" s="7">
        <v>9</v>
      </c>
      <c r="H31" s="7" t="s">
        <v>88</v>
      </c>
      <c r="I31" s="7">
        <v>3</v>
      </c>
      <c r="J31" s="7">
        <v>10</v>
      </c>
      <c r="N31" t="s">
        <v>204</v>
      </c>
    </row>
    <row r="32" spans="1:14" ht="12.75">
      <c r="A32" s="7" t="s">
        <v>88</v>
      </c>
      <c r="B32" s="7">
        <v>36</v>
      </c>
      <c r="C32" s="7">
        <v>17</v>
      </c>
      <c r="D32" s="7">
        <v>19</v>
      </c>
      <c r="E32" s="7">
        <v>11</v>
      </c>
      <c r="F32" s="7">
        <v>51</v>
      </c>
      <c r="G32" s="7">
        <v>11</v>
      </c>
      <c r="H32" s="7"/>
      <c r="I32" s="7"/>
      <c r="J32" s="7"/>
      <c r="N32" t="s">
        <v>204</v>
      </c>
    </row>
    <row r="33" spans="1:14" ht="12.75">
      <c r="A33" s="29" t="s">
        <v>88</v>
      </c>
      <c r="B33" s="29">
        <v>5</v>
      </c>
      <c r="C33" s="29">
        <v>12</v>
      </c>
      <c r="D33" s="29">
        <v>3</v>
      </c>
      <c r="E33" s="29">
        <v>10</v>
      </c>
      <c r="F33" s="29">
        <v>5</v>
      </c>
      <c r="G33" s="29">
        <v>10</v>
      </c>
      <c r="H33" s="29" t="s">
        <v>88</v>
      </c>
      <c r="I33" s="29">
        <v>64</v>
      </c>
      <c r="J33" s="29">
        <v>12</v>
      </c>
      <c r="N33" t="s">
        <v>204</v>
      </c>
    </row>
    <row r="34" spans="1:14" ht="12.75">
      <c r="A34" s="29" t="s">
        <v>88</v>
      </c>
      <c r="B34" s="29">
        <v>9</v>
      </c>
      <c r="C34" s="29">
        <v>12</v>
      </c>
      <c r="D34" s="29">
        <v>7</v>
      </c>
      <c r="E34" s="29">
        <v>10</v>
      </c>
      <c r="F34" s="29">
        <v>9</v>
      </c>
      <c r="G34" s="29">
        <v>10</v>
      </c>
      <c r="H34" s="29" t="s">
        <v>88</v>
      </c>
      <c r="I34" s="29">
        <v>66</v>
      </c>
      <c r="J34" s="29">
        <v>12</v>
      </c>
      <c r="N34" t="s">
        <v>204</v>
      </c>
    </row>
    <row r="35" spans="1:14" ht="12.75">
      <c r="A35" s="29" t="s">
        <v>88</v>
      </c>
      <c r="B35" s="29">
        <v>7</v>
      </c>
      <c r="C35" s="29">
        <v>15</v>
      </c>
      <c r="D35" s="29">
        <v>4</v>
      </c>
      <c r="E35" s="29">
        <v>12</v>
      </c>
      <c r="F35" s="29">
        <v>8</v>
      </c>
      <c r="G35" s="29">
        <v>12</v>
      </c>
      <c r="H35" s="29"/>
      <c r="I35" s="29"/>
      <c r="J35" s="29"/>
      <c r="N35" t="s">
        <v>204</v>
      </c>
    </row>
    <row r="36" spans="1:14" ht="12.75">
      <c r="A36" s="7" t="s">
        <v>88</v>
      </c>
      <c r="B36" s="7">
        <v>66</v>
      </c>
      <c r="C36" s="7">
        <v>14</v>
      </c>
      <c r="D36" s="7">
        <v>64</v>
      </c>
      <c r="E36" s="7">
        <v>12</v>
      </c>
      <c r="F36" s="7">
        <v>66</v>
      </c>
      <c r="G36" s="7">
        <v>12</v>
      </c>
      <c r="H36" s="7"/>
      <c r="I36" s="7"/>
      <c r="J36" s="7"/>
      <c r="N36" t="s">
        <v>204</v>
      </c>
    </row>
    <row r="37" spans="1:14" ht="12.75">
      <c r="A37" t="s">
        <v>98</v>
      </c>
      <c r="B37">
        <v>11</v>
      </c>
      <c r="C37">
        <v>4</v>
      </c>
      <c r="D37">
        <v>9</v>
      </c>
      <c r="E37">
        <v>2</v>
      </c>
      <c r="F37">
        <v>11</v>
      </c>
      <c r="G37">
        <v>2</v>
      </c>
      <c r="H37" t="s">
        <v>99</v>
      </c>
      <c r="I37">
        <v>45</v>
      </c>
      <c r="J37">
        <v>2</v>
      </c>
      <c r="N37" t="s">
        <v>204</v>
      </c>
    </row>
    <row r="38" spans="1:14" ht="12.75">
      <c r="A38" t="s">
        <v>98</v>
      </c>
      <c r="B38">
        <v>18</v>
      </c>
      <c r="C38">
        <v>4</v>
      </c>
      <c r="D38">
        <v>16</v>
      </c>
      <c r="E38">
        <v>2</v>
      </c>
      <c r="F38">
        <v>18</v>
      </c>
      <c r="G38">
        <v>2</v>
      </c>
      <c r="H38" t="s">
        <v>99</v>
      </c>
      <c r="I38">
        <v>47</v>
      </c>
      <c r="J38">
        <v>2</v>
      </c>
      <c r="N38" t="s">
        <v>204</v>
      </c>
    </row>
    <row r="39" spans="1:14" ht="12.75">
      <c r="A39" t="s">
        <v>98</v>
      </c>
      <c r="B39">
        <v>26</v>
      </c>
      <c r="C39">
        <v>4</v>
      </c>
      <c r="D39">
        <v>24</v>
      </c>
      <c r="E39">
        <v>2</v>
      </c>
      <c r="F39">
        <v>26</v>
      </c>
      <c r="G39">
        <v>2</v>
      </c>
      <c r="H39" t="s">
        <v>99</v>
      </c>
      <c r="I39">
        <v>49</v>
      </c>
      <c r="J39">
        <v>2</v>
      </c>
      <c r="N39" t="s">
        <v>204</v>
      </c>
    </row>
    <row r="40" spans="1:14" ht="12.75">
      <c r="A40" t="s">
        <v>98</v>
      </c>
      <c r="B40">
        <v>33</v>
      </c>
      <c r="C40">
        <v>4</v>
      </c>
      <c r="D40">
        <v>31</v>
      </c>
      <c r="E40">
        <v>2</v>
      </c>
      <c r="F40">
        <v>33</v>
      </c>
      <c r="G40">
        <v>2</v>
      </c>
      <c r="H40" t="s">
        <v>99</v>
      </c>
      <c r="I40">
        <v>51</v>
      </c>
      <c r="J40">
        <v>2</v>
      </c>
      <c r="N40" t="s">
        <v>204</v>
      </c>
    </row>
    <row r="41" spans="1:14" ht="12.75">
      <c r="A41" t="s">
        <v>98</v>
      </c>
      <c r="B41">
        <v>41</v>
      </c>
      <c r="C41">
        <v>4</v>
      </c>
      <c r="D41">
        <v>39</v>
      </c>
      <c r="E41">
        <v>2</v>
      </c>
      <c r="F41">
        <v>41</v>
      </c>
      <c r="G41">
        <v>2</v>
      </c>
      <c r="H41" t="s">
        <v>99</v>
      </c>
      <c r="I41">
        <v>55</v>
      </c>
      <c r="J41">
        <v>2</v>
      </c>
      <c r="N41" t="s">
        <v>204</v>
      </c>
    </row>
    <row r="42" spans="1:14" ht="12.75">
      <c r="A42" t="s">
        <v>98</v>
      </c>
      <c r="B42">
        <v>48</v>
      </c>
      <c r="C42">
        <v>4</v>
      </c>
      <c r="D42">
        <v>46</v>
      </c>
      <c r="E42">
        <v>2</v>
      </c>
      <c r="F42">
        <v>48</v>
      </c>
      <c r="G42">
        <v>2</v>
      </c>
      <c r="H42" t="s">
        <v>99</v>
      </c>
      <c r="I42">
        <v>57</v>
      </c>
      <c r="J42">
        <v>2</v>
      </c>
      <c r="N42" t="s">
        <v>204</v>
      </c>
    </row>
    <row r="43" spans="1:14" ht="12.75">
      <c r="A43" t="s">
        <v>98</v>
      </c>
      <c r="B43">
        <v>56</v>
      </c>
      <c r="C43">
        <v>4</v>
      </c>
      <c r="D43">
        <v>54</v>
      </c>
      <c r="E43">
        <v>2</v>
      </c>
      <c r="F43">
        <v>56</v>
      </c>
      <c r="G43">
        <v>2</v>
      </c>
      <c r="H43" t="s">
        <v>99</v>
      </c>
      <c r="I43">
        <v>59</v>
      </c>
      <c r="J43">
        <v>2</v>
      </c>
      <c r="N43" t="s">
        <v>204</v>
      </c>
    </row>
    <row r="44" spans="1:14" ht="12.75">
      <c r="A44" s="7" t="s">
        <v>98</v>
      </c>
      <c r="B44" s="7">
        <v>63</v>
      </c>
      <c r="C44" s="7">
        <v>4</v>
      </c>
      <c r="D44" s="7">
        <v>61</v>
      </c>
      <c r="E44" s="7">
        <v>2</v>
      </c>
      <c r="F44" s="7">
        <v>63</v>
      </c>
      <c r="G44" s="7">
        <v>2</v>
      </c>
      <c r="H44" s="7" t="s">
        <v>99</v>
      </c>
      <c r="I44" s="7">
        <v>61</v>
      </c>
      <c r="J44" s="7">
        <v>2</v>
      </c>
      <c r="N44" t="s">
        <v>204</v>
      </c>
    </row>
    <row r="45" spans="1:14" ht="12.75">
      <c r="A45" t="s">
        <v>98</v>
      </c>
      <c r="B45">
        <v>9</v>
      </c>
      <c r="C45">
        <v>6</v>
      </c>
      <c r="D45">
        <v>6</v>
      </c>
      <c r="E45">
        <v>4</v>
      </c>
      <c r="F45">
        <v>10</v>
      </c>
      <c r="G45">
        <v>4</v>
      </c>
      <c r="H45" t="s">
        <v>99</v>
      </c>
      <c r="I45">
        <v>22</v>
      </c>
      <c r="J45">
        <v>2</v>
      </c>
      <c r="N45" t="s">
        <v>204</v>
      </c>
    </row>
    <row r="46" spans="1:14" ht="12.75">
      <c r="A46" t="s">
        <v>98</v>
      </c>
      <c r="B46">
        <v>16</v>
      </c>
      <c r="C46">
        <v>6</v>
      </c>
      <c r="D46">
        <v>13</v>
      </c>
      <c r="E46">
        <v>4</v>
      </c>
      <c r="F46">
        <v>17</v>
      </c>
      <c r="G46">
        <v>4</v>
      </c>
      <c r="H46" t="s">
        <v>99</v>
      </c>
      <c r="I46">
        <v>24</v>
      </c>
      <c r="J46">
        <v>2</v>
      </c>
      <c r="N46" t="s">
        <v>204</v>
      </c>
    </row>
    <row r="47" spans="1:14" ht="12.75">
      <c r="A47" t="s">
        <v>98</v>
      </c>
      <c r="B47">
        <v>24</v>
      </c>
      <c r="C47">
        <v>6</v>
      </c>
      <c r="D47">
        <v>21</v>
      </c>
      <c r="E47">
        <v>4</v>
      </c>
      <c r="F47">
        <v>25</v>
      </c>
      <c r="G47">
        <v>4</v>
      </c>
      <c r="H47" t="s">
        <v>99</v>
      </c>
      <c r="I47">
        <v>27</v>
      </c>
      <c r="J47">
        <v>2</v>
      </c>
      <c r="N47" t="s">
        <v>204</v>
      </c>
    </row>
    <row r="48" spans="1:14" ht="12.75">
      <c r="A48" t="s">
        <v>98</v>
      </c>
      <c r="B48">
        <v>31</v>
      </c>
      <c r="C48">
        <v>6</v>
      </c>
      <c r="D48">
        <v>28</v>
      </c>
      <c r="E48">
        <v>4</v>
      </c>
      <c r="F48">
        <v>32</v>
      </c>
      <c r="G48">
        <v>4</v>
      </c>
      <c r="H48" t="s">
        <v>99</v>
      </c>
      <c r="I48">
        <v>29</v>
      </c>
      <c r="J48">
        <v>2</v>
      </c>
      <c r="N48" t="s">
        <v>204</v>
      </c>
    </row>
    <row r="49" spans="1:14" ht="12.75">
      <c r="A49" t="s">
        <v>98</v>
      </c>
      <c r="B49">
        <v>39</v>
      </c>
      <c r="C49">
        <v>6</v>
      </c>
      <c r="D49">
        <v>36</v>
      </c>
      <c r="E49">
        <v>4</v>
      </c>
      <c r="F49">
        <v>40</v>
      </c>
      <c r="G49">
        <v>4</v>
      </c>
      <c r="H49" t="s">
        <v>99</v>
      </c>
      <c r="I49">
        <v>33</v>
      </c>
      <c r="J49">
        <v>2</v>
      </c>
      <c r="N49" t="s">
        <v>204</v>
      </c>
    </row>
    <row r="50" spans="1:14" ht="12.75">
      <c r="A50" t="s">
        <v>98</v>
      </c>
      <c r="B50">
        <v>46</v>
      </c>
      <c r="C50">
        <v>6</v>
      </c>
      <c r="D50">
        <v>43</v>
      </c>
      <c r="E50">
        <v>4</v>
      </c>
      <c r="F50">
        <v>47</v>
      </c>
      <c r="G50">
        <v>4</v>
      </c>
      <c r="H50" t="s">
        <v>99</v>
      </c>
      <c r="I50">
        <v>35</v>
      </c>
      <c r="J50">
        <v>2</v>
      </c>
      <c r="N50" t="s">
        <v>204</v>
      </c>
    </row>
    <row r="51" spans="1:14" ht="12.75">
      <c r="A51" t="s">
        <v>98</v>
      </c>
      <c r="B51">
        <v>54</v>
      </c>
      <c r="C51">
        <v>6</v>
      </c>
      <c r="D51">
        <v>51</v>
      </c>
      <c r="E51">
        <v>4</v>
      </c>
      <c r="F51">
        <v>55</v>
      </c>
      <c r="G51">
        <v>4</v>
      </c>
      <c r="H51" t="s">
        <v>99</v>
      </c>
      <c r="I51">
        <v>38</v>
      </c>
      <c r="J51">
        <v>2</v>
      </c>
      <c r="N51" t="s">
        <v>204</v>
      </c>
    </row>
    <row r="52" spans="1:14" ht="12.75">
      <c r="A52" s="7" t="s">
        <v>98</v>
      </c>
      <c r="B52" s="7">
        <v>61</v>
      </c>
      <c r="C52" s="7">
        <v>6</v>
      </c>
      <c r="D52" s="7">
        <v>58</v>
      </c>
      <c r="E52" s="7">
        <v>4</v>
      </c>
      <c r="F52" s="7">
        <v>62</v>
      </c>
      <c r="G52" s="7">
        <v>4</v>
      </c>
      <c r="H52" s="7" t="s">
        <v>99</v>
      </c>
      <c r="I52" s="7">
        <v>40</v>
      </c>
      <c r="J52" s="7">
        <v>2</v>
      </c>
      <c r="N52" t="s">
        <v>204</v>
      </c>
    </row>
    <row r="53" spans="1:14" ht="12.75">
      <c r="A53" t="s">
        <v>98</v>
      </c>
      <c r="B53">
        <v>12</v>
      </c>
      <c r="C53">
        <v>8</v>
      </c>
      <c r="D53">
        <v>8</v>
      </c>
      <c r="E53">
        <v>6</v>
      </c>
      <c r="F53">
        <v>15</v>
      </c>
      <c r="G53">
        <v>6</v>
      </c>
      <c r="H53" t="s">
        <v>99</v>
      </c>
      <c r="I53">
        <v>12</v>
      </c>
      <c r="J53">
        <v>2</v>
      </c>
      <c r="N53" t="s">
        <v>204</v>
      </c>
    </row>
    <row r="54" spans="1:14" ht="12.75">
      <c r="A54" t="s">
        <v>98</v>
      </c>
      <c r="B54">
        <v>27</v>
      </c>
      <c r="C54">
        <v>8</v>
      </c>
      <c r="D54">
        <v>23</v>
      </c>
      <c r="E54">
        <v>6</v>
      </c>
      <c r="F54">
        <v>30</v>
      </c>
      <c r="G54">
        <v>6</v>
      </c>
      <c r="H54" t="s">
        <v>99</v>
      </c>
      <c r="I54">
        <v>14</v>
      </c>
      <c r="J54">
        <v>2</v>
      </c>
      <c r="N54" t="s">
        <v>204</v>
      </c>
    </row>
    <row r="55" spans="1:14" ht="12.75">
      <c r="A55" t="s">
        <v>98</v>
      </c>
      <c r="B55">
        <v>42</v>
      </c>
      <c r="C55">
        <v>8</v>
      </c>
      <c r="D55">
        <v>38</v>
      </c>
      <c r="E55">
        <v>6</v>
      </c>
      <c r="F55">
        <v>45</v>
      </c>
      <c r="G55">
        <v>6</v>
      </c>
      <c r="H55" t="s">
        <v>99</v>
      </c>
      <c r="I55">
        <v>17</v>
      </c>
      <c r="J55">
        <v>2</v>
      </c>
      <c r="N55" t="s">
        <v>204</v>
      </c>
    </row>
    <row r="56" spans="1:14" ht="12.75">
      <c r="A56" s="7" t="s">
        <v>98</v>
      </c>
      <c r="B56" s="7">
        <v>57</v>
      </c>
      <c r="C56" s="7">
        <v>8</v>
      </c>
      <c r="D56" s="7">
        <v>53</v>
      </c>
      <c r="E56" s="7">
        <v>6</v>
      </c>
      <c r="F56" s="7">
        <v>60</v>
      </c>
      <c r="G56" s="7">
        <v>6</v>
      </c>
      <c r="H56" s="7" t="s">
        <v>99</v>
      </c>
      <c r="I56" s="7">
        <v>19</v>
      </c>
      <c r="J56" s="7">
        <v>2</v>
      </c>
      <c r="N56" t="s">
        <v>204</v>
      </c>
    </row>
    <row r="57" spans="1:14" ht="12.75">
      <c r="A57" t="s">
        <v>98</v>
      </c>
      <c r="B57">
        <v>16</v>
      </c>
      <c r="C57">
        <v>10</v>
      </c>
      <c r="D57">
        <v>11</v>
      </c>
      <c r="E57">
        <v>8</v>
      </c>
      <c r="F57">
        <v>19</v>
      </c>
      <c r="G57">
        <v>8</v>
      </c>
      <c r="H57" t="s">
        <v>99</v>
      </c>
      <c r="I57">
        <v>2</v>
      </c>
      <c r="J57">
        <v>2</v>
      </c>
      <c r="N57" t="s">
        <v>204</v>
      </c>
    </row>
    <row r="58" spans="1:14" ht="12.75">
      <c r="A58" t="s">
        <v>98</v>
      </c>
      <c r="B58">
        <v>31</v>
      </c>
      <c r="C58">
        <v>10</v>
      </c>
      <c r="D58">
        <v>26</v>
      </c>
      <c r="E58">
        <v>8</v>
      </c>
      <c r="F58">
        <v>34</v>
      </c>
      <c r="G58">
        <v>8</v>
      </c>
      <c r="H58" t="s">
        <v>99</v>
      </c>
      <c r="I58">
        <v>4</v>
      </c>
      <c r="J58">
        <v>2</v>
      </c>
      <c r="N58" t="s">
        <v>204</v>
      </c>
    </row>
    <row r="59" spans="1:14" ht="12.75">
      <c r="A59" t="s">
        <v>98</v>
      </c>
      <c r="B59">
        <v>46</v>
      </c>
      <c r="C59">
        <v>10</v>
      </c>
      <c r="D59">
        <v>41</v>
      </c>
      <c r="E59">
        <v>8</v>
      </c>
      <c r="F59">
        <v>49</v>
      </c>
      <c r="G59">
        <v>8</v>
      </c>
      <c r="H59" t="s">
        <v>99</v>
      </c>
      <c r="I59">
        <v>7</v>
      </c>
      <c r="J59">
        <v>2</v>
      </c>
      <c r="N59" t="s">
        <v>204</v>
      </c>
    </row>
    <row r="60" spans="1:14" ht="12.75">
      <c r="A60" s="7" t="s">
        <v>98</v>
      </c>
      <c r="B60" s="7">
        <v>61</v>
      </c>
      <c r="C60" s="7">
        <v>10</v>
      </c>
      <c r="D60" s="7">
        <v>56</v>
      </c>
      <c r="E60" s="7">
        <v>8</v>
      </c>
      <c r="F60" s="7">
        <v>64</v>
      </c>
      <c r="G60" s="7">
        <v>8</v>
      </c>
      <c r="H60" s="7" t="s">
        <v>99</v>
      </c>
      <c r="I60" s="7">
        <v>9</v>
      </c>
      <c r="J60" s="7">
        <v>2</v>
      </c>
      <c r="N60" t="s">
        <v>204</v>
      </c>
    </row>
    <row r="61" spans="1:14" ht="12.75">
      <c r="A61" t="s">
        <v>98</v>
      </c>
      <c r="B61">
        <v>23</v>
      </c>
      <c r="C61">
        <v>12</v>
      </c>
      <c r="D61">
        <v>15</v>
      </c>
      <c r="E61">
        <v>10</v>
      </c>
      <c r="F61">
        <v>30</v>
      </c>
      <c r="G61">
        <v>10</v>
      </c>
      <c r="H61" t="s">
        <v>98</v>
      </c>
      <c r="I61">
        <v>4</v>
      </c>
      <c r="J61">
        <v>10</v>
      </c>
      <c r="K61" s="197" t="s">
        <v>88</v>
      </c>
      <c r="L61" s="197">
        <v>5</v>
      </c>
      <c r="M61" s="197">
        <v>10</v>
      </c>
      <c r="N61" t="s">
        <v>204</v>
      </c>
    </row>
    <row r="62" spans="1:14" ht="12.75">
      <c r="A62" s="7" t="s">
        <v>98</v>
      </c>
      <c r="B62" s="7">
        <v>53</v>
      </c>
      <c r="C62" s="7">
        <v>12</v>
      </c>
      <c r="D62" s="7">
        <v>45</v>
      </c>
      <c r="E62" s="7">
        <v>10</v>
      </c>
      <c r="F62" s="7">
        <v>60</v>
      </c>
      <c r="G62" s="7">
        <v>10</v>
      </c>
      <c r="H62" s="7" t="s">
        <v>98</v>
      </c>
      <c r="I62" s="7">
        <v>6</v>
      </c>
      <c r="J62" s="7">
        <v>10</v>
      </c>
      <c r="K62" s="7" t="s">
        <v>88</v>
      </c>
      <c r="L62" s="7">
        <v>7</v>
      </c>
      <c r="M62" s="7">
        <v>10</v>
      </c>
      <c r="N62" t="s">
        <v>204</v>
      </c>
    </row>
    <row r="63" spans="1:14" ht="12.75">
      <c r="A63" s="7" t="s">
        <v>98</v>
      </c>
      <c r="B63" s="7">
        <v>6</v>
      </c>
      <c r="C63" s="7">
        <v>12</v>
      </c>
      <c r="D63" s="7">
        <v>4</v>
      </c>
      <c r="E63" s="7">
        <v>10</v>
      </c>
      <c r="F63" s="7">
        <v>6</v>
      </c>
      <c r="G63" s="7">
        <v>10</v>
      </c>
      <c r="H63" s="7"/>
      <c r="I63" s="7"/>
      <c r="J63" s="7"/>
      <c r="N63" t="s">
        <v>204</v>
      </c>
    </row>
    <row r="64" spans="1:14" ht="12.75">
      <c r="A64" t="s">
        <v>99</v>
      </c>
      <c r="B64">
        <v>4</v>
      </c>
      <c r="C64">
        <v>4</v>
      </c>
      <c r="D64">
        <v>2</v>
      </c>
      <c r="E64">
        <v>2</v>
      </c>
      <c r="F64">
        <v>4</v>
      </c>
      <c r="G64">
        <v>2</v>
      </c>
      <c r="H64" t="s">
        <v>99</v>
      </c>
      <c r="I64">
        <v>5</v>
      </c>
      <c r="J64">
        <v>11</v>
      </c>
      <c r="N64" t="s">
        <v>204</v>
      </c>
    </row>
    <row r="65" spans="1:14" ht="12.75">
      <c r="A65" t="s">
        <v>99</v>
      </c>
      <c r="B65">
        <v>9</v>
      </c>
      <c r="C65">
        <v>4</v>
      </c>
      <c r="D65">
        <v>7</v>
      </c>
      <c r="E65">
        <v>2</v>
      </c>
      <c r="F65">
        <v>9</v>
      </c>
      <c r="G65">
        <v>2</v>
      </c>
      <c r="H65" t="s">
        <v>99</v>
      </c>
      <c r="I65">
        <v>7</v>
      </c>
      <c r="J65">
        <v>11</v>
      </c>
      <c r="N65" t="s">
        <v>204</v>
      </c>
    </row>
    <row r="66" spans="1:14" ht="12.75">
      <c r="A66" t="s">
        <v>99</v>
      </c>
      <c r="B66">
        <v>14</v>
      </c>
      <c r="C66">
        <v>4</v>
      </c>
      <c r="D66">
        <v>12</v>
      </c>
      <c r="E66">
        <v>2</v>
      </c>
      <c r="F66">
        <v>14</v>
      </c>
      <c r="G66">
        <v>2</v>
      </c>
      <c r="H66" t="s">
        <v>99</v>
      </c>
      <c r="I66">
        <v>15</v>
      </c>
      <c r="J66">
        <v>11</v>
      </c>
      <c r="N66" t="s">
        <v>204</v>
      </c>
    </row>
    <row r="67" spans="1:14" ht="12.75">
      <c r="A67" t="s">
        <v>99</v>
      </c>
      <c r="B67">
        <v>19</v>
      </c>
      <c r="C67">
        <v>4</v>
      </c>
      <c r="D67">
        <v>17</v>
      </c>
      <c r="E67">
        <v>2</v>
      </c>
      <c r="F67">
        <v>19</v>
      </c>
      <c r="G67">
        <v>2</v>
      </c>
      <c r="H67" t="s">
        <v>99</v>
      </c>
      <c r="I67">
        <v>17</v>
      </c>
      <c r="J67">
        <v>11</v>
      </c>
      <c r="N67" t="s">
        <v>204</v>
      </c>
    </row>
    <row r="68" spans="1:14" ht="12.75">
      <c r="A68" t="s">
        <v>99</v>
      </c>
      <c r="B68">
        <v>24</v>
      </c>
      <c r="C68">
        <v>4</v>
      </c>
      <c r="D68">
        <v>22</v>
      </c>
      <c r="E68">
        <v>2</v>
      </c>
      <c r="F68">
        <v>24</v>
      </c>
      <c r="G68">
        <v>2</v>
      </c>
      <c r="H68" t="s">
        <v>99</v>
      </c>
      <c r="I68">
        <v>27</v>
      </c>
      <c r="J68">
        <v>11</v>
      </c>
      <c r="N68" t="s">
        <v>204</v>
      </c>
    </row>
    <row r="69" spans="1:14" ht="12.75">
      <c r="A69" t="s">
        <v>99</v>
      </c>
      <c r="B69">
        <v>29</v>
      </c>
      <c r="C69">
        <v>4</v>
      </c>
      <c r="D69">
        <v>27</v>
      </c>
      <c r="E69">
        <v>2</v>
      </c>
      <c r="F69">
        <v>29</v>
      </c>
      <c r="G69">
        <v>2</v>
      </c>
      <c r="H69" t="s">
        <v>99</v>
      </c>
      <c r="I69">
        <v>29</v>
      </c>
      <c r="J69">
        <v>11</v>
      </c>
      <c r="N69" t="s">
        <v>204</v>
      </c>
    </row>
    <row r="70" spans="1:14" ht="12.75">
      <c r="A70" t="s">
        <v>99</v>
      </c>
      <c r="B70">
        <v>35</v>
      </c>
      <c r="C70">
        <v>4</v>
      </c>
      <c r="D70">
        <v>33</v>
      </c>
      <c r="E70">
        <v>2</v>
      </c>
      <c r="F70">
        <v>35</v>
      </c>
      <c r="G70">
        <v>2</v>
      </c>
      <c r="H70" t="s">
        <v>99</v>
      </c>
      <c r="I70">
        <v>33</v>
      </c>
      <c r="J70">
        <v>11</v>
      </c>
      <c r="N70" t="s">
        <v>204</v>
      </c>
    </row>
    <row r="71" spans="1:14" ht="12.75">
      <c r="A71" t="s">
        <v>99</v>
      </c>
      <c r="B71">
        <v>40</v>
      </c>
      <c r="C71">
        <v>4</v>
      </c>
      <c r="D71">
        <v>38</v>
      </c>
      <c r="E71">
        <v>2</v>
      </c>
      <c r="F71">
        <v>40</v>
      </c>
      <c r="G71">
        <v>2</v>
      </c>
      <c r="H71" t="s">
        <v>99</v>
      </c>
      <c r="I71">
        <v>35</v>
      </c>
      <c r="J71">
        <v>11</v>
      </c>
      <c r="N71" t="s">
        <v>204</v>
      </c>
    </row>
    <row r="72" spans="1:14" ht="12.75">
      <c r="A72" t="s">
        <v>99</v>
      </c>
      <c r="B72">
        <v>47</v>
      </c>
      <c r="C72">
        <v>4</v>
      </c>
      <c r="D72">
        <v>45</v>
      </c>
      <c r="E72">
        <v>2</v>
      </c>
      <c r="F72">
        <v>47</v>
      </c>
      <c r="G72">
        <v>2</v>
      </c>
      <c r="H72" t="s">
        <v>99</v>
      </c>
      <c r="I72">
        <v>52</v>
      </c>
      <c r="J72">
        <v>11</v>
      </c>
      <c r="N72" t="s">
        <v>204</v>
      </c>
    </row>
    <row r="73" spans="1:14" ht="12.75">
      <c r="A73" t="s">
        <v>99</v>
      </c>
      <c r="B73">
        <v>51</v>
      </c>
      <c r="C73">
        <v>4</v>
      </c>
      <c r="D73">
        <v>49</v>
      </c>
      <c r="E73">
        <v>2</v>
      </c>
      <c r="F73">
        <v>51</v>
      </c>
      <c r="G73">
        <v>2</v>
      </c>
      <c r="H73" t="s">
        <v>99</v>
      </c>
      <c r="I73">
        <v>54</v>
      </c>
      <c r="J73">
        <v>11</v>
      </c>
      <c r="N73" t="s">
        <v>204</v>
      </c>
    </row>
    <row r="74" spans="1:14" ht="12.75">
      <c r="A74" t="s">
        <v>99</v>
      </c>
      <c r="B74">
        <v>57</v>
      </c>
      <c r="C74">
        <v>4</v>
      </c>
      <c r="D74">
        <v>55</v>
      </c>
      <c r="E74">
        <v>2</v>
      </c>
      <c r="F74">
        <v>57</v>
      </c>
      <c r="G74">
        <v>2</v>
      </c>
      <c r="H74" t="s">
        <v>99</v>
      </c>
      <c r="I74">
        <v>58</v>
      </c>
      <c r="J74">
        <v>11</v>
      </c>
      <c r="N74" t="s">
        <v>204</v>
      </c>
    </row>
    <row r="75" spans="1:14" ht="12.75">
      <c r="A75" t="s">
        <v>99</v>
      </c>
      <c r="B75">
        <v>61</v>
      </c>
      <c r="C75">
        <v>4</v>
      </c>
      <c r="D75">
        <v>59</v>
      </c>
      <c r="E75">
        <v>2</v>
      </c>
      <c r="F75">
        <v>61</v>
      </c>
      <c r="G75">
        <v>2</v>
      </c>
      <c r="H75" t="s">
        <v>99</v>
      </c>
      <c r="I75">
        <v>60</v>
      </c>
      <c r="J75">
        <v>11</v>
      </c>
      <c r="N75" t="s">
        <v>204</v>
      </c>
    </row>
    <row r="76" spans="1:14" ht="12.75">
      <c r="A76" s="202" t="s">
        <v>99</v>
      </c>
      <c r="B76" s="202">
        <v>7</v>
      </c>
      <c r="C76" s="202">
        <v>6</v>
      </c>
      <c r="D76" s="202">
        <v>3</v>
      </c>
      <c r="E76" s="202">
        <v>4</v>
      </c>
      <c r="F76" s="202">
        <v>8</v>
      </c>
      <c r="G76" s="202">
        <v>4</v>
      </c>
      <c r="N76" t="s">
        <v>204</v>
      </c>
    </row>
    <row r="77" spans="1:14" ht="12.75">
      <c r="A77" t="s">
        <v>99</v>
      </c>
      <c r="B77">
        <v>17</v>
      </c>
      <c r="C77">
        <v>6</v>
      </c>
      <c r="D77">
        <v>13</v>
      </c>
      <c r="E77">
        <v>4</v>
      </c>
      <c r="F77">
        <v>18</v>
      </c>
      <c r="G77">
        <v>4</v>
      </c>
      <c r="N77" t="s">
        <v>204</v>
      </c>
    </row>
    <row r="78" spans="1:14" ht="12.75">
      <c r="A78" t="s">
        <v>99</v>
      </c>
      <c r="B78">
        <v>27</v>
      </c>
      <c r="C78">
        <v>6</v>
      </c>
      <c r="D78">
        <v>23</v>
      </c>
      <c r="E78">
        <v>4</v>
      </c>
      <c r="F78">
        <v>28</v>
      </c>
      <c r="G78">
        <v>4</v>
      </c>
      <c r="H78" t="s">
        <v>99</v>
      </c>
      <c r="I78">
        <v>23</v>
      </c>
      <c r="J78">
        <v>11</v>
      </c>
      <c r="N78" t="s">
        <v>204</v>
      </c>
    </row>
    <row r="79" spans="1:14" ht="12.75">
      <c r="A79" t="s">
        <v>99</v>
      </c>
      <c r="B79">
        <v>38</v>
      </c>
      <c r="C79">
        <v>6</v>
      </c>
      <c r="D79">
        <v>34</v>
      </c>
      <c r="E79">
        <v>4</v>
      </c>
      <c r="F79">
        <v>39</v>
      </c>
      <c r="G79">
        <v>4</v>
      </c>
      <c r="H79" t="s">
        <v>99</v>
      </c>
      <c r="I79">
        <v>25</v>
      </c>
      <c r="J79">
        <v>11</v>
      </c>
      <c r="N79" t="s">
        <v>204</v>
      </c>
    </row>
    <row r="80" spans="1:14" ht="12.75">
      <c r="A80" t="s">
        <v>99</v>
      </c>
      <c r="B80">
        <v>49</v>
      </c>
      <c r="C80">
        <v>6</v>
      </c>
      <c r="D80">
        <v>46</v>
      </c>
      <c r="E80">
        <v>4</v>
      </c>
      <c r="F80">
        <v>50</v>
      </c>
      <c r="G80">
        <v>4</v>
      </c>
      <c r="H80" t="s">
        <v>99</v>
      </c>
      <c r="I80">
        <v>48</v>
      </c>
      <c r="J80">
        <v>11</v>
      </c>
      <c r="N80" t="s">
        <v>204</v>
      </c>
    </row>
    <row r="81" spans="1:14" ht="12.75">
      <c r="A81" t="s">
        <v>99</v>
      </c>
      <c r="B81">
        <v>59</v>
      </c>
      <c r="C81">
        <v>6</v>
      </c>
      <c r="D81">
        <v>56</v>
      </c>
      <c r="E81">
        <v>4</v>
      </c>
      <c r="F81">
        <v>60</v>
      </c>
      <c r="G81">
        <v>4</v>
      </c>
      <c r="H81" t="s">
        <v>99</v>
      </c>
      <c r="I81">
        <v>50</v>
      </c>
      <c r="J81">
        <v>11</v>
      </c>
      <c r="N81" t="s">
        <v>204</v>
      </c>
    </row>
    <row r="82" spans="1:14" ht="12.75">
      <c r="A82" s="202" t="s">
        <v>99</v>
      </c>
      <c r="B82" s="202">
        <v>32</v>
      </c>
      <c r="C82" s="202">
        <v>8</v>
      </c>
      <c r="D82" s="202">
        <v>26</v>
      </c>
      <c r="E82" s="202">
        <v>6</v>
      </c>
      <c r="F82" s="202">
        <v>37</v>
      </c>
      <c r="G82" s="202">
        <v>6</v>
      </c>
      <c r="N82" t="s">
        <v>204</v>
      </c>
    </row>
    <row r="83" spans="1:14" ht="12.75">
      <c r="A83" t="s">
        <v>99</v>
      </c>
      <c r="B83">
        <v>54</v>
      </c>
      <c r="C83">
        <v>8</v>
      </c>
      <c r="D83">
        <v>48</v>
      </c>
      <c r="E83">
        <v>6</v>
      </c>
      <c r="F83">
        <v>58</v>
      </c>
      <c r="G83">
        <v>6</v>
      </c>
      <c r="N83" t="s">
        <v>204</v>
      </c>
    </row>
    <row r="84" spans="1:14" ht="12.75">
      <c r="A84" s="202" t="s">
        <v>99</v>
      </c>
      <c r="B84" s="202">
        <v>7</v>
      </c>
      <c r="C84" s="202">
        <v>13</v>
      </c>
      <c r="D84" s="202">
        <v>5</v>
      </c>
      <c r="E84" s="202">
        <v>11</v>
      </c>
      <c r="F84" s="202">
        <f>D84+2</f>
        <v>7</v>
      </c>
      <c r="G84" s="202">
        <f>E84</f>
        <v>11</v>
      </c>
      <c r="N84" t="s">
        <v>204</v>
      </c>
    </row>
    <row r="85" spans="1:14" ht="12.75">
      <c r="A85" t="s">
        <v>99</v>
      </c>
      <c r="B85">
        <v>17</v>
      </c>
      <c r="C85">
        <v>13</v>
      </c>
      <c r="D85">
        <v>15</v>
      </c>
      <c r="E85">
        <v>11</v>
      </c>
      <c r="F85">
        <v>17</v>
      </c>
      <c r="G85">
        <v>11</v>
      </c>
      <c r="N85" t="s">
        <v>204</v>
      </c>
    </row>
    <row r="86" spans="1:14" ht="12.75">
      <c r="A86" t="s">
        <v>99</v>
      </c>
      <c r="B86">
        <v>25</v>
      </c>
      <c r="C86">
        <v>13</v>
      </c>
      <c r="D86">
        <v>23</v>
      </c>
      <c r="E86">
        <v>11</v>
      </c>
      <c r="F86">
        <v>25</v>
      </c>
      <c r="G86">
        <v>11</v>
      </c>
      <c r="N86" t="s">
        <v>204</v>
      </c>
    </row>
    <row r="87" spans="1:14" ht="12.75">
      <c r="A87" t="s">
        <v>99</v>
      </c>
      <c r="B87">
        <v>29</v>
      </c>
      <c r="C87">
        <v>13</v>
      </c>
      <c r="D87">
        <v>27</v>
      </c>
      <c r="E87">
        <v>11</v>
      </c>
      <c r="F87">
        <v>29</v>
      </c>
      <c r="G87">
        <v>11</v>
      </c>
      <c r="H87" t="s">
        <v>99</v>
      </c>
      <c r="I87">
        <v>37</v>
      </c>
      <c r="J87">
        <v>11</v>
      </c>
      <c r="N87" t="s">
        <v>204</v>
      </c>
    </row>
    <row r="88" spans="1:14" ht="12.75">
      <c r="A88" t="s">
        <v>99</v>
      </c>
      <c r="B88">
        <v>35</v>
      </c>
      <c r="C88">
        <v>13</v>
      </c>
      <c r="D88">
        <v>33</v>
      </c>
      <c r="E88">
        <v>11</v>
      </c>
      <c r="F88">
        <v>35</v>
      </c>
      <c r="G88">
        <v>11</v>
      </c>
      <c r="H88" t="s">
        <v>99</v>
      </c>
      <c r="I88">
        <v>39</v>
      </c>
      <c r="J88">
        <v>11</v>
      </c>
      <c r="N88" t="s">
        <v>204</v>
      </c>
    </row>
    <row r="89" spans="1:14" ht="12.75">
      <c r="A89" t="s">
        <v>99</v>
      </c>
      <c r="B89">
        <v>39</v>
      </c>
      <c r="C89">
        <v>13</v>
      </c>
      <c r="D89">
        <v>37</v>
      </c>
      <c r="E89">
        <v>11</v>
      </c>
      <c r="F89">
        <v>39</v>
      </c>
      <c r="G89">
        <v>11</v>
      </c>
      <c r="N89" t="s">
        <v>204</v>
      </c>
    </row>
    <row r="90" spans="1:14" ht="12.75">
      <c r="A90" s="202" t="s">
        <v>99</v>
      </c>
      <c r="B90" s="202">
        <f>B89+11</f>
        <v>50</v>
      </c>
      <c r="C90" s="202">
        <v>13</v>
      </c>
      <c r="D90" s="202">
        <f>D89+11</f>
        <v>48</v>
      </c>
      <c r="E90" s="202">
        <v>11</v>
      </c>
      <c r="F90" s="202">
        <f>D90+2</f>
        <v>50</v>
      </c>
      <c r="G90" s="202">
        <f>E90</f>
        <v>11</v>
      </c>
      <c r="N90" t="s">
        <v>204</v>
      </c>
    </row>
    <row r="91" spans="1:14" ht="12.75">
      <c r="A91" t="s">
        <v>99</v>
      </c>
      <c r="B91">
        <v>54</v>
      </c>
      <c r="C91">
        <v>13</v>
      </c>
      <c r="D91">
        <v>52</v>
      </c>
      <c r="E91">
        <v>11</v>
      </c>
      <c r="F91">
        <v>54</v>
      </c>
      <c r="G91">
        <v>11</v>
      </c>
      <c r="H91" t="s">
        <v>99</v>
      </c>
      <c r="I91">
        <v>62</v>
      </c>
      <c r="J91">
        <v>11</v>
      </c>
      <c r="N91" t="s">
        <v>204</v>
      </c>
    </row>
    <row r="92" spans="1:14" ht="12.75">
      <c r="A92" t="s">
        <v>99</v>
      </c>
      <c r="B92">
        <v>60</v>
      </c>
      <c r="C92">
        <v>13</v>
      </c>
      <c r="D92">
        <v>58</v>
      </c>
      <c r="E92">
        <v>11</v>
      </c>
      <c r="F92">
        <v>60</v>
      </c>
      <c r="G92">
        <v>11</v>
      </c>
      <c r="H92" t="s">
        <v>99</v>
      </c>
      <c r="I92">
        <v>64</v>
      </c>
      <c r="J92">
        <v>11</v>
      </c>
      <c r="N92" t="s">
        <v>204</v>
      </c>
    </row>
    <row r="93" spans="1:14" ht="12.75">
      <c r="A93" t="s">
        <v>99</v>
      </c>
      <c r="B93">
        <v>64</v>
      </c>
      <c r="C93">
        <v>13</v>
      </c>
      <c r="D93">
        <v>62</v>
      </c>
      <c r="E93">
        <v>11</v>
      </c>
      <c r="F93">
        <v>64</v>
      </c>
      <c r="G93">
        <v>11</v>
      </c>
      <c r="N93" t="s">
        <v>204</v>
      </c>
    </row>
    <row r="94" spans="1:14" ht="12.75">
      <c r="A94" s="202" t="s">
        <v>99</v>
      </c>
      <c r="B94" s="202">
        <v>32</v>
      </c>
      <c r="C94" s="202">
        <v>15</v>
      </c>
      <c r="D94" s="202">
        <v>28</v>
      </c>
      <c r="E94" s="202">
        <v>13</v>
      </c>
      <c r="F94" s="202">
        <v>34</v>
      </c>
      <c r="G94" s="202">
        <v>13</v>
      </c>
      <c r="N94" t="s">
        <v>204</v>
      </c>
    </row>
    <row r="95" spans="1:14" ht="12.75">
      <c r="A95" t="s">
        <v>99</v>
      </c>
      <c r="B95">
        <v>57</v>
      </c>
      <c r="C95">
        <v>15</v>
      </c>
      <c r="D95">
        <v>53</v>
      </c>
      <c r="E95">
        <v>13</v>
      </c>
      <c r="F95">
        <v>59</v>
      </c>
      <c r="G95">
        <v>13</v>
      </c>
      <c r="N95" t="s">
        <v>204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Tore Eig</cp:lastModifiedBy>
  <cp:lastPrinted>2024-06-16T12:12:28Z</cp:lastPrinted>
  <dcterms:created xsi:type="dcterms:W3CDTF">2000-03-04T20:44:53Z</dcterms:created>
  <dcterms:modified xsi:type="dcterms:W3CDTF">2024-06-16T12:43:38Z</dcterms:modified>
  <cp:category/>
  <cp:version/>
  <cp:contentType/>
  <cp:contentStatus/>
</cp:coreProperties>
</file>